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 activeTab="7"/>
  </bookViews>
  <sheets>
    <sheet name="T.Hop" sheetId="1" r:id="rId1"/>
    <sheet name="K15E-1" sheetId="2" r:id="rId2"/>
    <sheet name="K15E-2" sheetId="12" r:id="rId3"/>
    <sheet name="K15E-3" sheetId="13" r:id="rId4"/>
    <sheet name="K16E-1" sheetId="14" r:id="rId5"/>
    <sheet name="K16E-2" sheetId="15" r:id="rId6"/>
    <sheet name="K16E-3" sheetId="16" r:id="rId7"/>
    <sheet name="LTK16" sheetId="17" r:id="rId8"/>
  </sheets>
  <definedNames>
    <definedName name="_xlnm._FilterDatabase" localSheetId="0" hidden="1">T.Hop!$A$3:$P$122</definedName>
    <definedName name="data">T.Hop!$A$2:$P$136</definedName>
  </definedNames>
  <calcPr calcId="144525"/>
</workbook>
</file>

<file path=xl/calcChain.xml><?xml version="1.0" encoding="utf-8"?>
<calcChain xmlns="http://schemas.openxmlformats.org/spreadsheetml/2006/main">
  <c r="G8" i="17" l="1"/>
  <c r="G9" i="17"/>
  <c r="G10" i="17"/>
  <c r="G11" i="17"/>
  <c r="G12" i="17"/>
  <c r="G13" i="17"/>
  <c r="G14" i="17"/>
  <c r="G15" i="17"/>
  <c r="G16" i="17"/>
  <c r="G17" i="17"/>
  <c r="G18" i="17"/>
  <c r="G19" i="17"/>
  <c r="G7" i="17"/>
  <c r="G6" i="17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7" i="16"/>
  <c r="G6" i="16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7" i="15"/>
  <c r="G6" i="15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7" i="14"/>
  <c r="G6" i="14"/>
  <c r="G8" i="13"/>
  <c r="G9" i="13"/>
  <c r="G10" i="13"/>
  <c r="G11" i="13"/>
  <c r="G12" i="13"/>
  <c r="G7" i="13"/>
  <c r="G6" i="13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7" i="12"/>
  <c r="G6" i="1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7" i="2"/>
  <c r="G6" i="2"/>
  <c r="C7" i="17" l="1"/>
  <c r="D7" i="17"/>
  <c r="E7" i="17"/>
  <c r="F7" i="17"/>
  <c r="C8" i="17"/>
  <c r="D8" i="17"/>
  <c r="E8" i="17"/>
  <c r="F8" i="17"/>
  <c r="C9" i="17"/>
  <c r="D9" i="17"/>
  <c r="E9" i="17"/>
  <c r="F9" i="17"/>
  <c r="C10" i="17"/>
  <c r="D10" i="17"/>
  <c r="E10" i="17"/>
  <c r="F10" i="17"/>
  <c r="C11" i="17"/>
  <c r="D11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7" i="16"/>
  <c r="D7" i="16"/>
  <c r="E7" i="16"/>
  <c r="F7" i="16"/>
  <c r="C8" i="16"/>
  <c r="D8" i="16"/>
  <c r="E8" i="16"/>
  <c r="F8" i="16"/>
  <c r="C9" i="16"/>
  <c r="D9" i="16"/>
  <c r="E9" i="16"/>
  <c r="F9" i="16"/>
  <c r="C10" i="16"/>
  <c r="D10" i="16"/>
  <c r="E10" i="16"/>
  <c r="F10" i="16"/>
  <c r="C11" i="16"/>
  <c r="D11" i="16"/>
  <c r="E11" i="16"/>
  <c r="F11" i="16"/>
  <c r="C12" i="16"/>
  <c r="D12" i="16"/>
  <c r="E12" i="16"/>
  <c r="F12" i="16"/>
  <c r="C13" i="16"/>
  <c r="D13" i="16"/>
  <c r="E13" i="16"/>
  <c r="F13" i="16"/>
  <c r="C14" i="16"/>
  <c r="D14" i="16"/>
  <c r="E14" i="16"/>
  <c r="F14" i="16"/>
  <c r="C15" i="16"/>
  <c r="D15" i="16"/>
  <c r="E15" i="16"/>
  <c r="F15" i="16"/>
  <c r="C16" i="16"/>
  <c r="D16" i="16"/>
  <c r="E16" i="16"/>
  <c r="F16" i="16"/>
  <c r="C17" i="16"/>
  <c r="D17" i="16"/>
  <c r="E17" i="16"/>
  <c r="F17" i="16"/>
  <c r="C18" i="16"/>
  <c r="D18" i="16"/>
  <c r="E18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7" i="15"/>
  <c r="D7" i="15"/>
  <c r="E7" i="15"/>
  <c r="F7" i="15"/>
  <c r="C8" i="15"/>
  <c r="D8" i="15"/>
  <c r="E8" i="15"/>
  <c r="F8" i="15"/>
  <c r="C9" i="15"/>
  <c r="D9" i="15"/>
  <c r="E9" i="15"/>
  <c r="F9" i="15"/>
  <c r="C10" i="15"/>
  <c r="D10" i="15"/>
  <c r="E10" i="15"/>
  <c r="F10" i="15"/>
  <c r="C11" i="15"/>
  <c r="D11" i="15"/>
  <c r="E11" i="15"/>
  <c r="F11" i="15"/>
  <c r="C12" i="15"/>
  <c r="D12" i="15"/>
  <c r="E12" i="15"/>
  <c r="F12" i="15"/>
  <c r="C13" i="15"/>
  <c r="D13" i="15"/>
  <c r="E13" i="15"/>
  <c r="F13" i="15"/>
  <c r="C14" i="15"/>
  <c r="D14" i="15"/>
  <c r="E14" i="15"/>
  <c r="F14" i="15"/>
  <c r="C15" i="15"/>
  <c r="D15" i="15"/>
  <c r="E15" i="15"/>
  <c r="F15" i="15"/>
  <c r="C16" i="15"/>
  <c r="D16" i="15"/>
  <c r="E16" i="15"/>
  <c r="F16" i="15"/>
  <c r="C17" i="15"/>
  <c r="D17" i="15"/>
  <c r="E17" i="15"/>
  <c r="F17" i="15"/>
  <c r="C18" i="15"/>
  <c r="D18" i="15"/>
  <c r="E18" i="15"/>
  <c r="F18" i="15"/>
  <c r="C19" i="15"/>
  <c r="D19" i="15"/>
  <c r="E19" i="15"/>
  <c r="F19" i="15"/>
  <c r="C20" i="15"/>
  <c r="D20" i="15"/>
  <c r="E20" i="15"/>
  <c r="F20" i="15"/>
  <c r="C21" i="15"/>
  <c r="D21" i="15"/>
  <c r="E21" i="15"/>
  <c r="F21" i="15"/>
  <c r="C22" i="15"/>
  <c r="D22" i="15"/>
  <c r="E22" i="15"/>
  <c r="F22" i="15"/>
  <c r="C23" i="15"/>
  <c r="D23" i="15"/>
  <c r="E23" i="15"/>
  <c r="F23" i="15"/>
  <c r="C24" i="15"/>
  <c r="D24" i="15"/>
  <c r="E24" i="15"/>
  <c r="F24" i="15"/>
  <c r="C25" i="15"/>
  <c r="D25" i="15"/>
  <c r="E25" i="15"/>
  <c r="F25" i="15"/>
  <c r="C26" i="15"/>
  <c r="D26" i="15"/>
  <c r="E26" i="15"/>
  <c r="F26" i="15"/>
  <c r="C27" i="15"/>
  <c r="D27" i="15"/>
  <c r="E27" i="15"/>
  <c r="F27" i="15"/>
  <c r="C26" i="14"/>
  <c r="D26" i="14"/>
  <c r="E26" i="14"/>
  <c r="F26" i="14"/>
  <c r="F6" i="17"/>
  <c r="E6" i="17"/>
  <c r="D6" i="17"/>
  <c r="C6" i="17"/>
  <c r="F6" i="16"/>
  <c r="E6" i="16"/>
  <c r="D6" i="16"/>
  <c r="C6" i="16"/>
  <c r="F6" i="15"/>
  <c r="E6" i="15"/>
  <c r="D6" i="15"/>
  <c r="C6" i="15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F6" i="14"/>
  <c r="E6" i="14"/>
  <c r="D6" i="14"/>
  <c r="C6" i="14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F6" i="13"/>
  <c r="E6" i="13"/>
  <c r="D6" i="13"/>
  <c r="C6" i="13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C28" i="12"/>
  <c r="D28" i="12"/>
  <c r="E28" i="12"/>
  <c r="F28" i="12"/>
  <c r="C29" i="12"/>
  <c r="D29" i="12"/>
  <c r="E29" i="12"/>
  <c r="F29" i="12"/>
  <c r="F6" i="12"/>
  <c r="E6" i="12"/>
  <c r="D6" i="12"/>
  <c r="C6" i="1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F6" i="2"/>
  <c r="E6" i="2"/>
  <c r="D6" i="2"/>
  <c r="C6" i="2"/>
</calcChain>
</file>

<file path=xl/comments1.xml><?xml version="1.0" encoding="utf-8"?>
<comments xmlns="http://schemas.openxmlformats.org/spreadsheetml/2006/main">
  <authors>
    <author>Welcome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Đã TNĐH Văn hóa HN. Được miễn môn chung: GDTC, GDQP, CT, TA, PL, THĐC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Chuyển từ KTEK15
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 xml:space="preserve">có QĐ xóa tên ở lớp K16C
</t>
        </r>
      </text>
    </comment>
  </commentList>
</comments>
</file>

<file path=xl/sharedStrings.xml><?xml version="1.0" encoding="utf-8"?>
<sst xmlns="http://schemas.openxmlformats.org/spreadsheetml/2006/main" count="1160" uniqueCount="254">
  <si>
    <t>SBD</t>
  </si>
  <si>
    <t>Họ</t>
  </si>
  <si>
    <t>tên</t>
  </si>
  <si>
    <t>N.sinh</t>
  </si>
  <si>
    <t>Lớp</t>
  </si>
  <si>
    <t>sx</t>
  </si>
  <si>
    <t>Cương</t>
  </si>
  <si>
    <t xml:space="preserve">Nguyễn Văn </t>
  </si>
  <si>
    <t xml:space="preserve">Trần Thị </t>
  </si>
  <si>
    <t>Hương</t>
  </si>
  <si>
    <t xml:space="preserve">Nguyễn Thị </t>
  </si>
  <si>
    <t>Nga</t>
  </si>
  <si>
    <t>Ngân</t>
  </si>
  <si>
    <t>Hằng</t>
  </si>
  <si>
    <t>Nguyễn Thị</t>
  </si>
  <si>
    <t>Quỳnh</t>
  </si>
  <si>
    <t>Nguyễn Thị Thu</t>
  </si>
  <si>
    <t>Hạnh</t>
  </si>
  <si>
    <t>Huyền</t>
  </si>
  <si>
    <t>Đồng Thị</t>
  </si>
  <si>
    <t>Hường</t>
  </si>
  <si>
    <t>Loan</t>
  </si>
  <si>
    <t>Nguyễn Thị Hồng</t>
  </si>
  <si>
    <t>Đỗ Thị</t>
  </si>
  <si>
    <t>Phương</t>
  </si>
  <si>
    <t>Ngọc</t>
  </si>
  <si>
    <t>Thư</t>
  </si>
  <si>
    <t>Vân</t>
  </si>
  <si>
    <t>Yên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</si>
  <si>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</si>
  <si>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</si>
  <si>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</si>
  <si>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</si>
  <si>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</si>
  <si>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</si>
  <si>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</si>
  <si>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</si>
  <si>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</si>
  <si>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</si>
  <si>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</si>
  <si>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</si>
  <si>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</si>
  <si>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t>Học phần</t>
  </si>
  <si>
    <t>Triệu Thị</t>
  </si>
  <si>
    <t>Coi</t>
  </si>
  <si>
    <t>Đinh Văn</t>
  </si>
  <si>
    <t>Đoàn</t>
  </si>
  <si>
    <t>Nguyễn Thị Lan</t>
  </si>
  <si>
    <t>Trần Thị Thúy</t>
  </si>
  <si>
    <t xml:space="preserve">Nguyễn Minh </t>
  </si>
  <si>
    <t>Liêm</t>
  </si>
  <si>
    <t>Phạm Thị</t>
  </si>
  <si>
    <t>Luận</t>
  </si>
  <si>
    <t xml:space="preserve">Nguyễn Mạnh </t>
  </si>
  <si>
    <t>Nam</t>
  </si>
  <si>
    <t>Đặng Thị Ánh</t>
  </si>
  <si>
    <t>Nguyễn Thị Thuý</t>
  </si>
  <si>
    <t>Nguyễn Thị Hoài</t>
  </si>
  <si>
    <t>Nguyễn Trọng</t>
  </si>
  <si>
    <t>Nhân</t>
  </si>
  <si>
    <t xml:space="preserve">Nguyễn Hữu </t>
  </si>
  <si>
    <t>Sinh</t>
  </si>
  <si>
    <t>Thắng</t>
  </si>
  <si>
    <t>Thu</t>
  </si>
  <si>
    <t>Thương</t>
  </si>
  <si>
    <t>Trà</t>
  </si>
  <si>
    <t>Nguyễn Huy</t>
  </si>
  <si>
    <t>Tuyến</t>
  </si>
  <si>
    <t>KTEK15</t>
  </si>
  <si>
    <t>KTEK16</t>
  </si>
  <si>
    <t>Đoàn Biên</t>
  </si>
  <si>
    <t>Hiếu</t>
  </si>
  <si>
    <t>Trịnh Đức</t>
  </si>
  <si>
    <t>Long</t>
  </si>
  <si>
    <t>TKEK15</t>
  </si>
  <si>
    <t>Lê Công</t>
  </si>
  <si>
    <t>Minh</t>
  </si>
  <si>
    <t xml:space="preserve">Đỗ Thành </t>
  </si>
  <si>
    <t>Phúc</t>
  </si>
  <si>
    <t xml:space="preserve">Ngô Tiến </t>
  </si>
  <si>
    <t>Quyết</t>
  </si>
  <si>
    <t>TKK15</t>
  </si>
  <si>
    <t>Nguyễn Xuân</t>
  </si>
  <si>
    <t>Bách</t>
  </si>
  <si>
    <t>Dương</t>
  </si>
  <si>
    <t>Nguyễn Công</t>
  </si>
  <si>
    <t>Đại</t>
  </si>
  <si>
    <t xml:space="preserve">Mai Thị </t>
  </si>
  <si>
    <t xml:space="preserve">Nguyễn Ngọc </t>
  </si>
  <si>
    <t>Huyên</t>
  </si>
  <si>
    <t>Miền</t>
  </si>
  <si>
    <t>Lưu Thị</t>
  </si>
  <si>
    <t>Nguyễn Vũ</t>
  </si>
  <si>
    <t>Nguyễn Đức</t>
  </si>
  <si>
    <t>Tú</t>
  </si>
  <si>
    <t>Vũ Hoàng</t>
  </si>
  <si>
    <t>Tuấn</t>
  </si>
  <si>
    <t>An Khắc</t>
  </si>
  <si>
    <t>Tư</t>
  </si>
  <si>
    <t>Chu Văn</t>
  </si>
  <si>
    <t>Tường</t>
  </si>
  <si>
    <t>QTKDEK15</t>
  </si>
  <si>
    <t>QTKDEK16</t>
  </si>
  <si>
    <t xml:space="preserve">Nguyễn Hoài </t>
  </si>
  <si>
    <t>CNTTEK15</t>
  </si>
  <si>
    <t xml:space="preserve">Đỗ Văn </t>
  </si>
  <si>
    <t>Bình</t>
  </si>
  <si>
    <t>CNTTK15</t>
  </si>
  <si>
    <t>Ca 1</t>
  </si>
  <si>
    <t>Ca 2</t>
  </si>
  <si>
    <t>Ca 3</t>
  </si>
  <si>
    <t>C4</t>
  </si>
  <si>
    <r>
      <t xml:space="preserve">DANH SÁCH SV CAO ĐẲNG K15E CHÍNH QUY THI HỌC KỲ II </t>
    </r>
    <r>
      <rPr>
        <sz val="12"/>
        <rFont val="Times New Roman"/>
        <family val="1"/>
      </rPr>
      <t>(NĂM HỌC 2020-2021)</t>
    </r>
  </si>
  <si>
    <t>D201</t>
  </si>
  <si>
    <t>D202</t>
  </si>
  <si>
    <t>C5</t>
  </si>
  <si>
    <t>TKXH</t>
  </si>
  <si>
    <t>TKDN</t>
  </si>
  <si>
    <t>TKDS</t>
  </si>
  <si>
    <t>THTK</t>
  </si>
  <si>
    <t>KTQTCP</t>
  </si>
  <si>
    <t>KTHCSN</t>
  </si>
  <si>
    <t>KTDN3</t>
  </si>
  <si>
    <t>KTDN2</t>
  </si>
  <si>
    <t>HQTCSDL</t>
  </si>
  <si>
    <t>Lập trình.Net</t>
  </si>
  <si>
    <t>Thiết kế Web</t>
  </si>
  <si>
    <t>Quản trị mạng</t>
  </si>
  <si>
    <t>QT Bán hàng</t>
  </si>
  <si>
    <t>VHKD</t>
  </si>
  <si>
    <t>NVNT</t>
  </si>
  <si>
    <t>QTSX&amp;TN</t>
  </si>
  <si>
    <t>Tiếng Anh 2</t>
  </si>
  <si>
    <t>Tiếng Anh 3</t>
  </si>
  <si>
    <t>KTTCDN3</t>
  </si>
  <si>
    <t>Nguyễn Quang</t>
  </si>
  <si>
    <t>Huy</t>
  </si>
  <si>
    <t>Nguyễn Trung</t>
  </si>
  <si>
    <t>Kiên</t>
  </si>
  <si>
    <t>Nhật</t>
  </si>
  <si>
    <t xml:space="preserve">Lương Thị Ngọc </t>
  </si>
  <si>
    <t>Ánh</t>
  </si>
  <si>
    <t>NLKT</t>
  </si>
  <si>
    <t>Tin học</t>
  </si>
  <si>
    <t>Nguyễn Việt</t>
  </si>
  <si>
    <t>Anh</t>
  </si>
  <si>
    <t>QTH</t>
  </si>
  <si>
    <t>Nguyễn Linh</t>
  </si>
  <si>
    <t>Chi</t>
  </si>
  <si>
    <t xml:space="preserve">Trần Văn </t>
  </si>
  <si>
    <t>Đức</t>
  </si>
  <si>
    <t xml:space="preserve">Nguyễn Thị  </t>
  </si>
  <si>
    <t>Dung</t>
  </si>
  <si>
    <t>Nguyễn Nam</t>
  </si>
  <si>
    <t>Giang</t>
  </si>
  <si>
    <t>Nguyễn Thị Hà</t>
  </si>
  <si>
    <t>Ngô Đình</t>
  </si>
  <si>
    <t>Từ Thị Thu</t>
  </si>
  <si>
    <t>Hà</t>
  </si>
  <si>
    <t>Nguyễn Hữu</t>
  </si>
  <si>
    <t>Hưng</t>
  </si>
  <si>
    <t>Hoàng Thị</t>
  </si>
  <si>
    <t xml:space="preserve">La Thị </t>
  </si>
  <si>
    <t>Trương Thị</t>
  </si>
  <si>
    <t>Lê</t>
  </si>
  <si>
    <t>Ngô Thị Thu</t>
  </si>
  <si>
    <t>Hiền</t>
  </si>
  <si>
    <t>Nguyễn Hải</t>
  </si>
  <si>
    <t>Hoàn</t>
  </si>
  <si>
    <t>Phạm Văn</t>
  </si>
  <si>
    <t>Mạnh</t>
  </si>
  <si>
    <t xml:space="preserve">Lưu Thị </t>
  </si>
  <si>
    <t>Hồng</t>
  </si>
  <si>
    <t>Nguyễn Thị Tuyết</t>
  </si>
  <si>
    <t>La Thị Thu</t>
  </si>
  <si>
    <t>Vũ Thị Khánh</t>
  </si>
  <si>
    <t>Huệ</t>
  </si>
  <si>
    <t>Quân</t>
  </si>
  <si>
    <t>Lê Thị</t>
  </si>
  <si>
    <t>Sao</t>
  </si>
  <si>
    <t xml:space="preserve">Nguyễn Đức </t>
  </si>
  <si>
    <t>Thịnh</t>
  </si>
  <si>
    <t xml:space="preserve">Hoàng Thu </t>
  </si>
  <si>
    <t xml:space="preserve">Vũ Thị  </t>
  </si>
  <si>
    <t>Nguyễn Thị Mỹ</t>
  </si>
  <si>
    <t>Nguyễn Ngọc Biên</t>
  </si>
  <si>
    <t>Thùy</t>
  </si>
  <si>
    <t>Lê Thị Mai</t>
  </si>
  <si>
    <t>Lan</t>
  </si>
  <si>
    <t>Trịnh Quang</t>
  </si>
  <si>
    <t>Tiến</t>
  </si>
  <si>
    <t>Tống Khánh</t>
  </si>
  <si>
    <t>Linh</t>
  </si>
  <si>
    <t>Lê Thu</t>
  </si>
  <si>
    <t>Trang</t>
  </si>
  <si>
    <t xml:space="preserve">Trịnh Thị </t>
  </si>
  <si>
    <t>Mai</t>
  </si>
  <si>
    <t>Nhiên</t>
  </si>
  <si>
    <t>Vũ Thị Thu</t>
  </si>
  <si>
    <t>Nhung</t>
  </si>
  <si>
    <t>Mẫn Bá</t>
  </si>
  <si>
    <t>Vịnh</t>
  </si>
  <si>
    <t xml:space="preserve">Đặng Thu </t>
  </si>
  <si>
    <t>Vũ Tuấn</t>
  </si>
  <si>
    <t>LTK16</t>
  </si>
  <si>
    <t>PLKT</t>
  </si>
  <si>
    <t>THKT</t>
  </si>
  <si>
    <t>Diện</t>
  </si>
  <si>
    <t xml:space="preserve">Lê Thị Hương </t>
  </si>
  <si>
    <t>Quyên</t>
  </si>
  <si>
    <t>Hạ</t>
  </si>
  <si>
    <t xml:space="preserve">Hồ Hữu </t>
  </si>
  <si>
    <t xml:space="preserve">Nguyễn Thị Hương </t>
  </si>
  <si>
    <t>Vương Ngọc</t>
  </si>
  <si>
    <t>Thanh</t>
  </si>
  <si>
    <t>Lê Thị Ngọc</t>
  </si>
  <si>
    <t>Ngần</t>
  </si>
  <si>
    <t>Nguyễn Phương</t>
  </si>
  <si>
    <t>Thảo</t>
  </si>
  <si>
    <t>Nghiêm Thị</t>
  </si>
  <si>
    <t>Nguyễn Văn</t>
  </si>
  <si>
    <t>Dương Thị Anh</t>
  </si>
  <si>
    <t>Thiện</t>
  </si>
  <si>
    <t>Bùi Quang</t>
  </si>
  <si>
    <t>Nguyễn Thị Thùy</t>
  </si>
  <si>
    <t>Ngô Thị</t>
  </si>
  <si>
    <t>Trinh</t>
  </si>
  <si>
    <t>Vương Ngọc Đài</t>
  </si>
  <si>
    <t>Xanh</t>
  </si>
  <si>
    <t>Trọng</t>
  </si>
  <si>
    <t xml:space="preserve">Nguyễn Huy </t>
  </si>
  <si>
    <t>Hiệu</t>
  </si>
  <si>
    <t>CNTTEK16</t>
  </si>
  <si>
    <t>THVP</t>
  </si>
  <si>
    <t xml:space="preserve">Nguyễn Xuân </t>
  </si>
  <si>
    <t>Trường</t>
  </si>
  <si>
    <t>Trần Minh</t>
  </si>
  <si>
    <t>Quí</t>
  </si>
  <si>
    <t>Lê Thảo</t>
  </si>
  <si>
    <t>Xuân</t>
  </si>
  <si>
    <r>
      <t xml:space="preserve">DANH SÁCH SV CĐLTK16 CHÍNH QUY THI HỌC KỲ II </t>
    </r>
    <r>
      <rPr>
        <sz val="12"/>
        <rFont val="Times New Roman"/>
        <family val="1"/>
      </rPr>
      <t>(NĂM HỌC 2020-2021)</t>
    </r>
  </si>
  <si>
    <r>
      <t xml:space="preserve">DANH SÁCH SV CĐ K16E CHÍNH QUY THI HỌC KỲ II </t>
    </r>
    <r>
      <rPr>
        <sz val="12"/>
        <rFont val="Times New Roman"/>
        <family val="1"/>
      </rPr>
      <t>(NĂM HỌC 2020-2021)</t>
    </r>
  </si>
  <si>
    <t>A303</t>
  </si>
  <si>
    <t>Thời gian:   15h 15' ngày 24 tháng 10 năm 2021</t>
  </si>
  <si>
    <t>Học phần:  KTTCDN3</t>
  </si>
  <si>
    <t>D203</t>
  </si>
  <si>
    <t>D204</t>
  </si>
  <si>
    <t>D301</t>
  </si>
  <si>
    <t>D302</t>
  </si>
  <si>
    <t>Số máy</t>
  </si>
  <si>
    <t>Học phần:  THTK- KTDN2- QTSX&amp;TN</t>
  </si>
  <si>
    <t>Học phần:  QTSX&amp;TN- KTDN2</t>
  </si>
  <si>
    <t>Học phần:  Quản trị mạng</t>
  </si>
  <si>
    <t>Học phần:  Tiếng Anh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</si>
</sst>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dd\-mm\-yy"/>
  </numFmts>
  <fonts count="22" x14ac:knownFonts="1">
    <font>
      <sz val="12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7">
    <xf numFmtId="0" fontId="0" fillId="0" borderId="0" xfId="0"/>
    <xf numFmtId="0" fontId="10" fillId="0" borderId="0" xfId="2" applyFont="1" applyAlignment="1">
      <alignment horizontal="centerContinuous" vertical="center" wrapText="1"/>
    </xf>
    <xf numFmtId="0" fontId="10" fillId="0" borderId="0" xfId="2" applyFont="1"/>
    <xf numFmtId="0" fontId="9" fillId="0" borderId="0" xfId="2" applyFont="1"/>
    <xf numFmtId="0" fontId="11" fillId="0" borderId="0" xfId="2" applyFont="1"/>
    <xf numFmtId="0" fontId="11" fillId="0" borderId="0" xfId="2" applyFont="1" applyAlignment="1">
      <alignment horizontal="center" vertical="center" wrapText="1"/>
    </xf>
    <xf numFmtId="0" fontId="10" fillId="0" borderId="6" xfId="2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0" fontId="10" fillId="0" borderId="4" xfId="2" applyFont="1" applyBorder="1"/>
    <xf numFmtId="0" fontId="10" fillId="0" borderId="5" xfId="2" applyFont="1" applyBorder="1"/>
    <xf numFmtId="0" fontId="10" fillId="0" borderId="6" xfId="2" applyFont="1" applyBorder="1"/>
    <xf numFmtId="14" fontId="10" fillId="0" borderId="6" xfId="2" applyNumberFormat="1" applyFont="1" applyBorder="1" applyAlignment="1">
      <alignment horizontal="center"/>
    </xf>
    <xf numFmtId="0" fontId="13" fillId="0" borderId="0" xfId="2" applyFont="1"/>
    <xf numFmtId="14" fontId="10" fillId="0" borderId="0" xfId="2" applyNumberFormat="1" applyFont="1" applyAlignment="1">
      <alignment horizontal="center"/>
    </xf>
    <xf numFmtId="14" fontId="11" fillId="0" borderId="0" xfId="2" applyNumberFormat="1" applyFont="1" applyAlignment="1">
      <alignment horizontal="center"/>
    </xf>
    <xf numFmtId="14" fontId="13" fillId="0" borderId="0" xfId="2" applyNumberFormat="1" applyFont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right" vertical="center" wrapText="1"/>
    </xf>
    <xf numFmtId="0" fontId="11" fillId="0" borderId="9" xfId="2" applyFont="1" applyBorder="1" applyAlignment="1">
      <alignment horizontal="left" vertical="center" wrapText="1"/>
    </xf>
    <xf numFmtId="14" fontId="11" fillId="0" borderId="7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/>
    </xf>
    <xf numFmtId="164" fontId="11" fillId="0" borderId="3" xfId="2" applyNumberFormat="1" applyFont="1" applyBorder="1" applyAlignment="1">
      <alignment horizontal="center"/>
    </xf>
    <xf numFmtId="0" fontId="10" fillId="0" borderId="1" xfId="2" applyFont="1" applyBorder="1"/>
    <xf numFmtId="0" fontId="10" fillId="0" borderId="2" xfId="2" applyFont="1" applyBorder="1"/>
    <xf numFmtId="0" fontId="10" fillId="0" borderId="3" xfId="2" applyFont="1" applyBorder="1"/>
    <xf numFmtId="0" fontId="10" fillId="0" borderId="10" xfId="2" applyFont="1" applyBorder="1" applyAlignment="1">
      <alignment horizontal="center"/>
    </xf>
    <xf numFmtId="164" fontId="11" fillId="0" borderId="10" xfId="2" applyNumberFormat="1" applyFont="1" applyBorder="1" applyAlignment="1">
      <alignment horizontal="center"/>
    </xf>
    <xf numFmtId="0" fontId="10" fillId="0" borderId="11" xfId="2" applyFont="1" applyBorder="1"/>
    <xf numFmtId="0" fontId="11" fillId="0" borderId="12" xfId="2" applyFont="1" applyBorder="1"/>
    <xf numFmtId="14" fontId="12" fillId="0" borderId="10" xfId="2" applyNumberFormat="1" applyFont="1" applyBorder="1" applyAlignment="1">
      <alignment horizontal="center"/>
    </xf>
    <xf numFmtId="14" fontId="10" fillId="0" borderId="10" xfId="2" applyNumberFormat="1" applyFont="1" applyBorder="1" applyAlignment="1">
      <alignment horizontal="center"/>
    </xf>
    <xf numFmtId="0" fontId="10" fillId="0" borderId="10" xfId="2" applyFont="1" applyBorder="1"/>
    <xf numFmtId="0" fontId="10" fillId="0" borderId="0" xfId="2" applyFont="1" applyAlignment="1">
      <alignment horizontal="center" vertical="center" wrapText="1"/>
    </xf>
    <xf numFmtId="0" fontId="2" fillId="0" borderId="0" xfId="0" applyFont="1"/>
    <xf numFmtId="164" fontId="3" fillId="0" borderId="0" xfId="0" applyNumberFormat="1" applyFont="1"/>
    <xf numFmtId="165" fontId="2" fillId="0" borderId="0" xfId="0" applyNumberFormat="1" applyFont="1"/>
    <xf numFmtId="14" fontId="2" fillId="0" borderId="0" xfId="0" applyNumberFormat="1" applyFont="1"/>
    <xf numFmtId="0" fontId="5" fillId="0" borderId="3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0" fillId="0" borderId="12" xfId="2" applyFont="1" applyBorder="1"/>
    <xf numFmtId="0" fontId="5" fillId="0" borderId="10" xfId="2" applyFont="1" applyBorder="1" applyAlignment="1">
      <alignment horizontal="center"/>
    </xf>
    <xf numFmtId="164" fontId="3" fillId="0" borderId="13" xfId="0" applyNumberFormat="1" applyFont="1" applyBorder="1"/>
    <xf numFmtId="0" fontId="2" fillId="0" borderId="13" xfId="0" applyFont="1" applyBorder="1"/>
    <xf numFmtId="0" fontId="2" fillId="0" borderId="13" xfId="0" applyNumberFormat="1" applyFont="1" applyBorder="1"/>
    <xf numFmtId="165" fontId="2" fillId="0" borderId="13" xfId="0" applyNumberFormat="1" applyFont="1" applyBorder="1"/>
    <xf numFmtId="0" fontId="3" fillId="0" borderId="13" xfId="0" applyFont="1" applyBorder="1"/>
    <xf numFmtId="14" fontId="4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14" fillId="0" borderId="13" xfId="0" applyFont="1" applyFill="1" applyBorder="1"/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14" fontId="2" fillId="0" borderId="13" xfId="0" applyNumberFormat="1" applyFont="1" applyBorder="1" applyAlignment="1">
      <alignment horizontal="right"/>
    </xf>
    <xf numFmtId="14" fontId="15" fillId="2" borderId="13" xfId="0" applyNumberFormat="1" applyFont="1" applyFill="1" applyBorder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12" fillId="2" borderId="13" xfId="0" applyNumberFormat="1" applyFont="1" applyFill="1" applyBorder="1" applyAlignment="1">
      <alignment horizontal="center"/>
    </xf>
    <xf numFmtId="14" fontId="18" fillId="0" borderId="13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Fill="1" applyBorder="1"/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5" xfId="0" applyFont="1" applyBorder="1"/>
    <xf numFmtId="0" fontId="3" fillId="2" borderId="15" xfId="0" applyFont="1" applyFill="1" applyBorder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/>
    <xf numFmtId="14" fontId="3" fillId="2" borderId="15" xfId="0" applyNumberFormat="1" applyFont="1" applyFill="1" applyBorder="1" applyAlignment="1"/>
    <xf numFmtId="14" fontId="17" fillId="3" borderId="15" xfId="0" applyNumberFormat="1" applyFont="1" applyFill="1" applyBorder="1" applyAlignment="1"/>
    <xf numFmtId="14" fontId="17" fillId="2" borderId="15" xfId="0" applyNumberFormat="1" applyFont="1" applyFill="1" applyBorder="1" applyAlignment="1"/>
    <xf numFmtId="0" fontId="3" fillId="2" borderId="15" xfId="0" applyFont="1" applyFill="1" applyBorder="1" applyAlignment="1"/>
    <xf numFmtId="0" fontId="3" fillId="2" borderId="15" xfId="0" applyFont="1" applyFill="1" applyBorder="1" applyAlignment="1">
      <alignment horizontal="left"/>
    </xf>
    <xf numFmtId="0" fontId="3" fillId="2" borderId="15" xfId="1" applyFont="1" applyFill="1" applyBorder="1" applyAlignment="1"/>
    <xf numFmtId="0" fontId="20" fillId="3" borderId="15" xfId="0" applyFont="1" applyFill="1" applyBorder="1" applyAlignment="1"/>
    <xf numFmtId="0" fontId="2" fillId="0" borderId="14" xfId="0" applyFont="1" applyBorder="1"/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4" fontId="2" fillId="2" borderId="14" xfId="0" applyNumberFormat="1" applyFont="1" applyFill="1" applyBorder="1" applyAlignment="1"/>
    <xf numFmtId="14" fontId="16" fillId="0" borderId="14" xfId="0" applyNumberFormat="1" applyFont="1" applyBorder="1" applyAlignment="1"/>
    <xf numFmtId="0" fontId="2" fillId="2" borderId="14" xfId="0" applyFont="1" applyFill="1" applyBorder="1" applyAlignment="1"/>
    <xf numFmtId="14" fontId="16" fillId="2" borderId="14" xfId="0" applyNumberFormat="1" applyFont="1" applyFill="1" applyBorder="1" applyAlignment="1"/>
    <xf numFmtId="0" fontId="16" fillId="2" borderId="14" xfId="0" applyFont="1" applyFill="1" applyBorder="1" applyAlignment="1"/>
    <xf numFmtId="0" fontId="2" fillId="2" borderId="14" xfId="1" applyFont="1" applyFill="1" applyBorder="1" applyAlignment="1"/>
    <xf numFmtId="0" fontId="19" fillId="0" borderId="14" xfId="0" applyFont="1" applyBorder="1" applyAlignment="1"/>
    <xf numFmtId="0" fontId="3" fillId="4" borderId="13" xfId="0" applyFont="1" applyFill="1" applyBorder="1"/>
    <xf numFmtId="14" fontId="2" fillId="4" borderId="14" xfId="0" applyNumberFormat="1" applyFont="1" applyFill="1" applyBorder="1" applyAlignment="1"/>
    <xf numFmtId="14" fontId="3" fillId="4" borderId="15" xfId="0" applyNumberFormat="1" applyFont="1" applyFill="1" applyBorder="1" applyAlignment="1"/>
    <xf numFmtId="14" fontId="15" fillId="4" borderId="13" xfId="0" applyNumberFormat="1" applyFont="1" applyFill="1" applyBorder="1" applyAlignment="1">
      <alignment horizontal="center"/>
    </xf>
    <xf numFmtId="14" fontId="2" fillId="4" borderId="13" xfId="0" applyNumberFormat="1" applyFont="1" applyFill="1" applyBorder="1" applyAlignment="1">
      <alignment horizontal="center"/>
    </xf>
    <xf numFmtId="0" fontId="14" fillId="4" borderId="13" xfId="0" applyFont="1" applyFill="1" applyBorder="1"/>
    <xf numFmtId="0" fontId="2" fillId="4" borderId="13" xfId="0" applyFont="1" applyFill="1" applyBorder="1"/>
    <xf numFmtId="14" fontId="10" fillId="0" borderId="3" xfId="2" applyNumberFormat="1" applyFont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/>
    <cellStyle name="Normal_TC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6"/>
  <sheetViews>
    <sheetView workbookViewId="0">
      <pane xSplit="5" ySplit="1" topLeftCell="F34" activePane="bottomRight" state="frozen"/>
      <selection pane="topRight" activeCell="F1" sqref="F1"/>
      <selection pane="bottomLeft" activeCell="A4" sqref="A4"/>
      <selection pane="bottomRight" activeCell="I54" sqref="I54"/>
    </sheetView>
  </sheetViews>
  <sheetFormatPr defaultRowHeight="15.75" x14ac:dyDescent="0.25"/>
  <cols>
    <col min="1" max="1" width="8.88671875" style="35"/>
    <col min="2" max="2" width="13.109375" style="36" customWidth="1"/>
    <col min="3" max="4" width="8.88671875" style="35"/>
    <col min="5" max="5" width="9.77734375" style="37" bestFit="1" customWidth="1"/>
    <col min="6" max="7" width="8.88671875" style="35"/>
    <col min="8" max="8" width="9.77734375" style="35" bestFit="1" customWidth="1"/>
    <col min="9" max="9" width="8.88671875" style="35"/>
    <col min="10" max="10" width="9.77734375" style="35" bestFit="1" customWidth="1"/>
    <col min="11" max="11" width="8.88671875" style="35"/>
    <col min="12" max="12" width="10" style="35" bestFit="1" customWidth="1"/>
    <col min="13" max="13" width="8.88671875" style="35"/>
    <col min="14" max="14" width="10.21875" style="35" bestFit="1" customWidth="1"/>
    <col min="15" max="16384" width="8.88671875" style="35"/>
  </cols>
  <sheetData>
    <row r="1" spans="1:16" x14ac:dyDescent="0.25">
      <c r="A1" s="36"/>
      <c r="B1" s="35"/>
      <c r="D1" s="37"/>
      <c r="E1" s="35"/>
      <c r="H1" s="38">
        <v>44479</v>
      </c>
    </row>
    <row r="2" spans="1:16" x14ac:dyDescent="0.25">
      <c r="A2" s="43"/>
      <c r="B2" s="44">
        <v>2</v>
      </c>
      <c r="C2" s="44">
        <v>3</v>
      </c>
      <c r="D2" s="45">
        <v>4</v>
      </c>
      <c r="E2" s="44">
        <v>5</v>
      </c>
      <c r="F2" s="44">
        <v>6</v>
      </c>
      <c r="G2" s="44">
        <v>7</v>
      </c>
      <c r="H2" s="44">
        <v>8</v>
      </c>
      <c r="I2" s="44">
        <v>9</v>
      </c>
      <c r="J2" s="44">
        <v>10</v>
      </c>
      <c r="K2" s="44">
        <v>11</v>
      </c>
      <c r="L2" s="44">
        <v>12</v>
      </c>
      <c r="M2" s="44">
        <v>13</v>
      </c>
      <c r="N2" s="44">
        <v>14</v>
      </c>
      <c r="O2" s="44">
        <v>15</v>
      </c>
      <c r="P2" s="44"/>
    </row>
    <row r="3" spans="1:16" x14ac:dyDescent="0.25">
      <c r="A3" s="43" t="s">
        <v>0</v>
      </c>
      <c r="B3" s="76" t="s">
        <v>1</v>
      </c>
      <c r="C3" s="61" t="s">
        <v>2</v>
      </c>
      <c r="D3" s="46" t="s">
        <v>3</v>
      </c>
      <c r="E3" s="44" t="s">
        <v>4</v>
      </c>
      <c r="F3" s="44" t="s">
        <v>5</v>
      </c>
      <c r="G3" s="44"/>
      <c r="H3" s="44" t="s">
        <v>108</v>
      </c>
      <c r="I3" s="44"/>
      <c r="J3" s="44" t="s">
        <v>109</v>
      </c>
      <c r="K3" s="44"/>
      <c r="L3" s="44" t="s">
        <v>110</v>
      </c>
      <c r="M3" s="44"/>
      <c r="N3" s="44" t="s">
        <v>111</v>
      </c>
      <c r="O3" s="44"/>
      <c r="P3" s="44" t="s">
        <v>115</v>
      </c>
    </row>
    <row r="4" spans="1:16" x14ac:dyDescent="0.25">
      <c r="A4" s="47">
        <v>1</v>
      </c>
      <c r="B4" s="77" t="s">
        <v>70</v>
      </c>
      <c r="C4" s="62" t="s">
        <v>6</v>
      </c>
      <c r="D4" s="48">
        <v>33828</v>
      </c>
      <c r="E4" s="49" t="s">
        <v>74</v>
      </c>
      <c r="F4" s="50">
        <v>1</v>
      </c>
      <c r="G4" s="44"/>
      <c r="H4" s="44" t="s">
        <v>116</v>
      </c>
      <c r="I4" s="44"/>
      <c r="J4" s="44" t="s">
        <v>117</v>
      </c>
      <c r="K4" s="44"/>
      <c r="L4" s="44" t="s">
        <v>118</v>
      </c>
      <c r="M4" s="44"/>
      <c r="N4" s="44" t="s">
        <v>119</v>
      </c>
      <c r="O4" s="44"/>
      <c r="P4" s="44"/>
    </row>
    <row r="5" spans="1:16" x14ac:dyDescent="0.25">
      <c r="A5" s="47">
        <v>2</v>
      </c>
      <c r="B5" s="78" t="s">
        <v>43</v>
      </c>
      <c r="C5" s="63" t="s">
        <v>44</v>
      </c>
      <c r="D5" s="48">
        <v>35055</v>
      </c>
      <c r="E5" s="44" t="s">
        <v>68</v>
      </c>
      <c r="F5" s="50">
        <v>2</v>
      </c>
      <c r="G5" s="44"/>
      <c r="H5" s="44" t="s">
        <v>120</v>
      </c>
      <c r="I5" s="44"/>
      <c r="J5" s="44" t="s">
        <v>121</v>
      </c>
      <c r="K5" s="44"/>
      <c r="L5" s="44" t="s">
        <v>122</v>
      </c>
      <c r="M5" s="44"/>
      <c r="N5" s="44" t="s">
        <v>123</v>
      </c>
      <c r="O5" s="44"/>
      <c r="P5" s="44"/>
    </row>
    <row r="6" spans="1:16" x14ac:dyDescent="0.25">
      <c r="A6" s="47">
        <v>3</v>
      </c>
      <c r="B6" s="76" t="s">
        <v>22</v>
      </c>
      <c r="C6" s="61" t="s">
        <v>71</v>
      </c>
      <c r="D6" s="48">
        <v>29961</v>
      </c>
      <c r="E6" s="49" t="s">
        <v>74</v>
      </c>
      <c r="F6" s="50">
        <v>3</v>
      </c>
      <c r="G6" s="44"/>
      <c r="H6" s="44" t="s">
        <v>116</v>
      </c>
      <c r="I6" s="44"/>
      <c r="J6" s="44" t="s">
        <v>117</v>
      </c>
      <c r="K6" s="44"/>
      <c r="L6" s="44" t="s">
        <v>118</v>
      </c>
      <c r="M6" s="44"/>
      <c r="N6" s="44" t="s">
        <v>119</v>
      </c>
      <c r="O6" s="44"/>
      <c r="P6" s="44"/>
    </row>
    <row r="7" spans="1:16" x14ac:dyDescent="0.25">
      <c r="A7" s="47">
        <v>4</v>
      </c>
      <c r="B7" s="76" t="s">
        <v>45</v>
      </c>
      <c r="C7" s="61" t="s">
        <v>46</v>
      </c>
      <c r="D7" s="48">
        <v>31744</v>
      </c>
      <c r="E7" s="44" t="s">
        <v>68</v>
      </c>
      <c r="F7" s="50">
        <v>4</v>
      </c>
      <c r="G7" s="44"/>
      <c r="H7" s="44" t="s">
        <v>120</v>
      </c>
      <c r="I7" s="44"/>
      <c r="J7" s="44" t="s">
        <v>121</v>
      </c>
      <c r="K7" s="44"/>
      <c r="L7" s="44" t="s">
        <v>122</v>
      </c>
      <c r="M7" s="44"/>
      <c r="N7" s="44" t="s">
        <v>123</v>
      </c>
      <c r="O7" s="44"/>
      <c r="P7" s="44"/>
    </row>
    <row r="8" spans="1:16" x14ac:dyDescent="0.25">
      <c r="A8" s="47">
        <v>5</v>
      </c>
      <c r="B8" s="76" t="s">
        <v>72</v>
      </c>
      <c r="C8" s="61" t="s">
        <v>73</v>
      </c>
      <c r="D8" s="48">
        <v>30463</v>
      </c>
      <c r="E8" s="49" t="s">
        <v>74</v>
      </c>
      <c r="F8" s="50">
        <v>5</v>
      </c>
      <c r="G8" s="44"/>
      <c r="H8" s="44" t="s">
        <v>116</v>
      </c>
      <c r="I8" s="44"/>
      <c r="J8" s="44" t="s">
        <v>117</v>
      </c>
      <c r="K8" s="44"/>
      <c r="L8" s="44" t="s">
        <v>118</v>
      </c>
      <c r="M8" s="44"/>
      <c r="N8" s="44" t="s">
        <v>119</v>
      </c>
      <c r="O8" s="44"/>
      <c r="P8" s="44"/>
    </row>
    <row r="9" spans="1:16" x14ac:dyDescent="0.25">
      <c r="A9" s="47">
        <v>6</v>
      </c>
      <c r="B9" s="76" t="s">
        <v>14</v>
      </c>
      <c r="C9" s="61" t="s">
        <v>13</v>
      </c>
      <c r="D9" s="48">
        <v>33458</v>
      </c>
      <c r="E9" s="44" t="s">
        <v>68</v>
      </c>
      <c r="F9" s="50">
        <v>6</v>
      </c>
      <c r="G9" s="44"/>
      <c r="H9" s="44" t="s">
        <v>120</v>
      </c>
      <c r="I9" s="44"/>
      <c r="J9" s="44" t="s">
        <v>121</v>
      </c>
      <c r="K9" s="44"/>
      <c r="L9" s="44" t="s">
        <v>122</v>
      </c>
      <c r="M9" s="44"/>
      <c r="N9" s="44" t="s">
        <v>123</v>
      </c>
      <c r="O9" s="44"/>
      <c r="P9" s="44"/>
    </row>
    <row r="10" spans="1:16" x14ac:dyDescent="0.25">
      <c r="A10" s="47">
        <v>7</v>
      </c>
      <c r="B10" s="78" t="s">
        <v>75</v>
      </c>
      <c r="C10" s="64" t="s">
        <v>76</v>
      </c>
      <c r="D10" s="48">
        <v>37193</v>
      </c>
      <c r="E10" s="51" t="s">
        <v>81</v>
      </c>
      <c r="F10" s="50">
        <v>7</v>
      </c>
      <c r="G10" s="44"/>
      <c r="H10" s="44" t="s">
        <v>116</v>
      </c>
      <c r="I10" s="44"/>
      <c r="J10" s="44" t="s">
        <v>117</v>
      </c>
      <c r="K10" s="44"/>
      <c r="L10" s="44" t="s">
        <v>118</v>
      </c>
      <c r="M10" s="44"/>
      <c r="N10" s="44" t="s">
        <v>119</v>
      </c>
      <c r="O10" s="44"/>
      <c r="P10" s="44"/>
    </row>
    <row r="11" spans="1:16" x14ac:dyDescent="0.25">
      <c r="A11" s="47">
        <v>8</v>
      </c>
      <c r="B11" s="79" t="s">
        <v>16</v>
      </c>
      <c r="C11" s="62" t="s">
        <v>13</v>
      </c>
      <c r="D11" s="48">
        <v>36574</v>
      </c>
      <c r="E11" s="44" t="s">
        <v>68</v>
      </c>
      <c r="F11" s="50">
        <v>8</v>
      </c>
      <c r="G11" s="44"/>
      <c r="H11" s="44" t="s">
        <v>120</v>
      </c>
      <c r="I11" s="44"/>
      <c r="J11" s="44" t="s">
        <v>121</v>
      </c>
      <c r="K11" s="44"/>
      <c r="L11" s="44" t="s">
        <v>122</v>
      </c>
      <c r="M11" s="44"/>
      <c r="N11" s="44" t="s">
        <v>123</v>
      </c>
      <c r="O11" s="44"/>
      <c r="P11" s="44"/>
    </row>
    <row r="12" spans="1:16" x14ac:dyDescent="0.25">
      <c r="A12" s="47">
        <v>9</v>
      </c>
      <c r="B12" s="78" t="s">
        <v>77</v>
      </c>
      <c r="C12" s="64" t="s">
        <v>78</v>
      </c>
      <c r="D12" s="48">
        <v>36605</v>
      </c>
      <c r="E12" s="51" t="s">
        <v>81</v>
      </c>
      <c r="F12" s="50">
        <v>9</v>
      </c>
      <c r="G12" s="44"/>
      <c r="H12" s="44" t="s">
        <v>116</v>
      </c>
      <c r="I12" s="44"/>
      <c r="J12" s="44" t="s">
        <v>117</v>
      </c>
      <c r="K12" s="44"/>
      <c r="L12" s="44" t="s">
        <v>118</v>
      </c>
      <c r="M12" s="44"/>
      <c r="N12" s="44" t="s">
        <v>119</v>
      </c>
      <c r="O12" s="44"/>
      <c r="P12" s="44"/>
    </row>
    <row r="13" spans="1:16" x14ac:dyDescent="0.25">
      <c r="A13" s="47">
        <v>10</v>
      </c>
      <c r="B13" s="76" t="s">
        <v>10</v>
      </c>
      <c r="C13" s="61" t="s">
        <v>17</v>
      </c>
      <c r="D13" s="48">
        <v>35372</v>
      </c>
      <c r="E13" s="44" t="s">
        <v>68</v>
      </c>
      <c r="F13" s="50">
        <v>10</v>
      </c>
      <c r="G13" s="44"/>
      <c r="H13" s="44" t="s">
        <v>120</v>
      </c>
      <c r="I13" s="44"/>
      <c r="J13" s="44" t="s">
        <v>121</v>
      </c>
      <c r="K13" s="44"/>
      <c r="L13" s="44" t="s">
        <v>122</v>
      </c>
      <c r="M13" s="44"/>
      <c r="N13" s="44" t="s">
        <v>123</v>
      </c>
      <c r="O13" s="44"/>
      <c r="P13" s="44"/>
    </row>
    <row r="14" spans="1:16" x14ac:dyDescent="0.25">
      <c r="A14" s="47">
        <v>11</v>
      </c>
      <c r="B14" s="78" t="s">
        <v>79</v>
      </c>
      <c r="C14" s="64" t="s">
        <v>80</v>
      </c>
      <c r="D14" s="48">
        <v>37098</v>
      </c>
      <c r="E14" s="51" t="s">
        <v>81</v>
      </c>
      <c r="F14" s="50">
        <v>11</v>
      </c>
      <c r="G14" s="44"/>
      <c r="H14" s="44" t="s">
        <v>116</v>
      </c>
      <c r="I14" s="44"/>
      <c r="J14" s="44" t="s">
        <v>117</v>
      </c>
      <c r="K14" s="44"/>
      <c r="L14" s="44" t="s">
        <v>118</v>
      </c>
      <c r="M14" s="44"/>
      <c r="N14" s="44" t="s">
        <v>119</v>
      </c>
      <c r="O14" s="44"/>
      <c r="P14" s="44"/>
    </row>
    <row r="15" spans="1:16" x14ac:dyDescent="0.25">
      <c r="A15" s="47">
        <v>12</v>
      </c>
      <c r="B15" s="76" t="s">
        <v>47</v>
      </c>
      <c r="C15" s="61" t="s">
        <v>9</v>
      </c>
      <c r="D15" s="48">
        <v>36477</v>
      </c>
      <c r="E15" s="44" t="s">
        <v>68</v>
      </c>
      <c r="F15" s="50">
        <v>12</v>
      </c>
      <c r="G15" s="44"/>
      <c r="H15" s="44" t="s">
        <v>120</v>
      </c>
      <c r="I15" s="44"/>
      <c r="J15" s="44" t="s">
        <v>121</v>
      </c>
      <c r="K15" s="44"/>
      <c r="L15" s="44" t="s">
        <v>122</v>
      </c>
      <c r="M15" s="44"/>
      <c r="N15" s="44" t="s">
        <v>123</v>
      </c>
      <c r="O15" s="44"/>
      <c r="P15" s="44"/>
    </row>
    <row r="16" spans="1:16" x14ac:dyDescent="0.25">
      <c r="A16" s="47">
        <v>13</v>
      </c>
      <c r="B16" s="76" t="s">
        <v>82</v>
      </c>
      <c r="C16" s="66" t="s">
        <v>83</v>
      </c>
      <c r="D16" s="48">
        <v>34230</v>
      </c>
      <c r="E16" s="44" t="s">
        <v>101</v>
      </c>
      <c r="F16" s="50">
        <v>27</v>
      </c>
      <c r="G16" s="44"/>
      <c r="H16" s="44" t="s">
        <v>128</v>
      </c>
      <c r="I16" s="44"/>
      <c r="J16" s="44" t="s">
        <v>129</v>
      </c>
      <c r="K16" s="44"/>
      <c r="L16" s="44" t="s">
        <v>130</v>
      </c>
      <c r="M16" s="44"/>
      <c r="N16" s="44" t="s">
        <v>131</v>
      </c>
      <c r="O16" s="44"/>
      <c r="P16" s="44"/>
    </row>
    <row r="17" spans="1:16" x14ac:dyDescent="0.25">
      <c r="A17" s="47">
        <v>14</v>
      </c>
      <c r="B17" s="76" t="s">
        <v>10</v>
      </c>
      <c r="C17" s="61" t="s">
        <v>20</v>
      </c>
      <c r="D17" s="48">
        <v>36505</v>
      </c>
      <c r="E17" s="44" t="s">
        <v>68</v>
      </c>
      <c r="F17" s="50">
        <v>14</v>
      </c>
      <c r="G17" s="44"/>
      <c r="H17" s="44" t="s">
        <v>120</v>
      </c>
      <c r="I17" s="44"/>
      <c r="J17" s="44" t="s">
        <v>121</v>
      </c>
      <c r="K17" s="44"/>
      <c r="L17" s="44" t="s">
        <v>122</v>
      </c>
      <c r="M17" s="44"/>
      <c r="N17" s="44" t="s">
        <v>123</v>
      </c>
      <c r="O17" s="44"/>
      <c r="P17" s="44"/>
    </row>
    <row r="18" spans="1:16" x14ac:dyDescent="0.25">
      <c r="A18" s="47">
        <v>15</v>
      </c>
      <c r="B18" s="78" t="s">
        <v>7</v>
      </c>
      <c r="C18" s="67" t="s">
        <v>84</v>
      </c>
      <c r="D18" s="48">
        <v>33485</v>
      </c>
      <c r="E18" s="44" t="s">
        <v>101</v>
      </c>
      <c r="F18" s="50">
        <v>29</v>
      </c>
      <c r="G18" s="44"/>
      <c r="H18" s="44" t="s">
        <v>128</v>
      </c>
      <c r="I18" s="44"/>
      <c r="J18" s="44" t="s">
        <v>129</v>
      </c>
      <c r="K18" s="44"/>
      <c r="L18" s="44" t="s">
        <v>130</v>
      </c>
      <c r="M18" s="44"/>
      <c r="N18" s="44" t="s">
        <v>131</v>
      </c>
      <c r="O18" s="44"/>
      <c r="P18" s="44"/>
    </row>
    <row r="19" spans="1:16" x14ac:dyDescent="0.25">
      <c r="A19" s="47">
        <v>16</v>
      </c>
      <c r="B19" s="76" t="s">
        <v>23</v>
      </c>
      <c r="C19" s="61" t="s">
        <v>18</v>
      </c>
      <c r="D19" s="48">
        <v>31162</v>
      </c>
      <c r="E19" s="44" t="s">
        <v>68</v>
      </c>
      <c r="F19" s="50">
        <v>16</v>
      </c>
      <c r="G19" s="44"/>
      <c r="H19" s="44" t="s">
        <v>120</v>
      </c>
      <c r="I19" s="44"/>
      <c r="J19" s="44" t="s">
        <v>121</v>
      </c>
      <c r="K19" s="44"/>
      <c r="L19" s="44" t="s">
        <v>122</v>
      </c>
      <c r="M19" s="44"/>
      <c r="N19" s="44" t="s">
        <v>123</v>
      </c>
      <c r="O19" s="44"/>
      <c r="P19" s="44"/>
    </row>
    <row r="20" spans="1:16" x14ac:dyDescent="0.25">
      <c r="A20" s="47">
        <v>17</v>
      </c>
      <c r="B20" s="77" t="s">
        <v>85</v>
      </c>
      <c r="C20" s="68" t="s">
        <v>86</v>
      </c>
      <c r="D20" s="48">
        <v>36861</v>
      </c>
      <c r="E20" s="44" t="s">
        <v>101</v>
      </c>
      <c r="F20" s="50">
        <v>31</v>
      </c>
      <c r="G20" s="44"/>
      <c r="H20" s="44" t="s">
        <v>128</v>
      </c>
      <c r="I20" s="44"/>
      <c r="J20" s="44" t="s">
        <v>129</v>
      </c>
      <c r="K20" s="44"/>
      <c r="L20" s="44" t="s">
        <v>130</v>
      </c>
      <c r="M20" s="44"/>
      <c r="N20" s="44" t="s">
        <v>131</v>
      </c>
      <c r="O20" s="44"/>
      <c r="P20" s="44"/>
    </row>
    <row r="21" spans="1:16" x14ac:dyDescent="0.25">
      <c r="A21" s="47">
        <v>18</v>
      </c>
      <c r="B21" s="76" t="s">
        <v>48</v>
      </c>
      <c r="C21" s="61" t="s">
        <v>18</v>
      </c>
      <c r="D21" s="48">
        <v>36118</v>
      </c>
      <c r="E21" s="44" t="s">
        <v>68</v>
      </c>
      <c r="F21" s="50">
        <v>18</v>
      </c>
      <c r="G21" s="44"/>
      <c r="H21" s="44" t="s">
        <v>120</v>
      </c>
      <c r="I21" s="44"/>
      <c r="J21" s="44" t="s">
        <v>121</v>
      </c>
      <c r="K21" s="44"/>
      <c r="L21" s="44" t="s">
        <v>122</v>
      </c>
      <c r="M21" s="44"/>
      <c r="N21" s="44" t="s">
        <v>123</v>
      </c>
      <c r="O21" s="44"/>
      <c r="P21" s="44"/>
    </row>
    <row r="22" spans="1:16" x14ac:dyDescent="0.25">
      <c r="A22" s="47">
        <v>19</v>
      </c>
      <c r="B22" s="76" t="s">
        <v>87</v>
      </c>
      <c r="C22" s="68" t="s">
        <v>17</v>
      </c>
      <c r="D22" s="48">
        <v>36393</v>
      </c>
      <c r="E22" s="44" t="s">
        <v>101</v>
      </c>
      <c r="F22" s="50">
        <v>33</v>
      </c>
      <c r="G22" s="44"/>
      <c r="H22" s="44" t="s">
        <v>128</v>
      </c>
      <c r="I22" s="44"/>
      <c r="J22" s="44" t="s">
        <v>129</v>
      </c>
      <c r="K22" s="44"/>
      <c r="L22" s="44" t="s">
        <v>130</v>
      </c>
      <c r="M22" s="44"/>
      <c r="N22" s="44" t="s">
        <v>131</v>
      </c>
      <c r="O22" s="44"/>
      <c r="P22" s="44"/>
    </row>
    <row r="23" spans="1:16" x14ac:dyDescent="0.25">
      <c r="A23" s="47">
        <v>20</v>
      </c>
      <c r="B23" s="76" t="s">
        <v>49</v>
      </c>
      <c r="C23" s="61" t="s">
        <v>50</v>
      </c>
      <c r="D23" s="48">
        <v>29511</v>
      </c>
      <c r="E23" s="44" t="s">
        <v>68</v>
      </c>
      <c r="F23" s="50">
        <v>20</v>
      </c>
      <c r="G23" s="44"/>
      <c r="H23" s="44" t="s">
        <v>120</v>
      </c>
      <c r="I23" s="44"/>
      <c r="J23" s="44" t="s">
        <v>121</v>
      </c>
      <c r="K23" s="44"/>
      <c r="L23" s="44" t="s">
        <v>122</v>
      </c>
      <c r="M23" s="44"/>
      <c r="N23" s="44" t="s">
        <v>123</v>
      </c>
      <c r="O23" s="44"/>
      <c r="P23" s="44"/>
    </row>
    <row r="24" spans="1:16" x14ac:dyDescent="0.25">
      <c r="A24" s="47">
        <v>21</v>
      </c>
      <c r="B24" s="76" t="s">
        <v>88</v>
      </c>
      <c r="C24" s="68" t="s">
        <v>89</v>
      </c>
      <c r="D24" s="48">
        <v>34986</v>
      </c>
      <c r="E24" s="44" t="s">
        <v>101</v>
      </c>
      <c r="F24" s="50">
        <v>35</v>
      </c>
      <c r="G24" s="44"/>
      <c r="H24" s="44" t="s">
        <v>128</v>
      </c>
      <c r="I24" s="44"/>
      <c r="J24" s="44" t="s">
        <v>129</v>
      </c>
      <c r="K24" s="44"/>
      <c r="L24" s="44" t="s">
        <v>130</v>
      </c>
      <c r="M24" s="44"/>
      <c r="N24" s="44" t="s">
        <v>131</v>
      </c>
      <c r="O24" s="44"/>
      <c r="P24" s="44"/>
    </row>
    <row r="25" spans="1:16" x14ac:dyDescent="0.25">
      <c r="A25" s="47">
        <v>22</v>
      </c>
      <c r="B25" s="76" t="s">
        <v>51</v>
      </c>
      <c r="C25" s="61" t="s">
        <v>21</v>
      </c>
      <c r="D25" s="48">
        <v>37217</v>
      </c>
      <c r="E25" s="44" t="s">
        <v>68</v>
      </c>
      <c r="F25" s="50">
        <v>22</v>
      </c>
      <c r="G25" s="44"/>
      <c r="H25" s="44" t="s">
        <v>120</v>
      </c>
      <c r="I25" s="44"/>
      <c r="J25" s="44" t="s">
        <v>121</v>
      </c>
      <c r="K25" s="44"/>
      <c r="L25" s="44" t="s">
        <v>122</v>
      </c>
      <c r="M25" s="44"/>
      <c r="N25" s="44" t="s">
        <v>123</v>
      </c>
      <c r="O25" s="44"/>
      <c r="P25" s="44"/>
    </row>
    <row r="26" spans="1:16" x14ac:dyDescent="0.25">
      <c r="A26" s="47">
        <v>23</v>
      </c>
      <c r="B26" s="76" t="s">
        <v>14</v>
      </c>
      <c r="C26" s="66" t="s">
        <v>18</v>
      </c>
      <c r="D26" s="48">
        <v>35536</v>
      </c>
      <c r="E26" s="44" t="s">
        <v>101</v>
      </c>
      <c r="F26" s="50">
        <v>37</v>
      </c>
      <c r="G26" s="44"/>
      <c r="H26" s="44" t="s">
        <v>128</v>
      </c>
      <c r="I26" s="44"/>
      <c r="J26" s="44" t="s">
        <v>129</v>
      </c>
      <c r="K26" s="44"/>
      <c r="L26" s="44" t="s">
        <v>130</v>
      </c>
      <c r="M26" s="44"/>
      <c r="N26" s="44" t="s">
        <v>131</v>
      </c>
      <c r="O26" s="44"/>
      <c r="P26" s="44"/>
    </row>
    <row r="27" spans="1:16" x14ac:dyDescent="0.25">
      <c r="A27" s="47">
        <v>24</v>
      </c>
      <c r="B27" s="76" t="s">
        <v>10</v>
      </c>
      <c r="C27" s="61" t="s">
        <v>52</v>
      </c>
      <c r="D27" s="48">
        <v>31998</v>
      </c>
      <c r="E27" s="44" t="s">
        <v>68</v>
      </c>
      <c r="F27" s="50">
        <v>24</v>
      </c>
      <c r="G27" s="44"/>
      <c r="H27" s="44" t="s">
        <v>120</v>
      </c>
      <c r="I27" s="44"/>
      <c r="J27" s="44" t="s">
        <v>121</v>
      </c>
      <c r="K27" s="44"/>
      <c r="L27" s="44" t="s">
        <v>122</v>
      </c>
      <c r="M27" s="44"/>
      <c r="N27" s="44" t="s">
        <v>123</v>
      </c>
      <c r="O27" s="44"/>
      <c r="P27" s="44"/>
    </row>
    <row r="28" spans="1:16" x14ac:dyDescent="0.25">
      <c r="A28" s="47">
        <v>25</v>
      </c>
      <c r="B28" s="76" t="s">
        <v>23</v>
      </c>
      <c r="C28" s="66" t="s">
        <v>21</v>
      </c>
      <c r="D28" s="48">
        <v>35508</v>
      </c>
      <c r="E28" s="44" t="s">
        <v>101</v>
      </c>
      <c r="F28" s="50">
        <v>39</v>
      </c>
      <c r="G28" s="44"/>
      <c r="H28" s="44" t="s">
        <v>128</v>
      </c>
      <c r="I28" s="44"/>
      <c r="J28" s="44" t="s">
        <v>129</v>
      </c>
      <c r="K28" s="44"/>
      <c r="L28" s="44" t="s">
        <v>130</v>
      </c>
      <c r="M28" s="44"/>
      <c r="N28" s="44" t="s">
        <v>131</v>
      </c>
      <c r="O28" s="44"/>
      <c r="P28" s="44"/>
    </row>
    <row r="29" spans="1:16" x14ac:dyDescent="0.25">
      <c r="A29" s="47">
        <v>26</v>
      </c>
      <c r="B29" s="76" t="s">
        <v>53</v>
      </c>
      <c r="C29" s="61" t="s">
        <v>54</v>
      </c>
      <c r="D29" s="48">
        <v>34651</v>
      </c>
      <c r="E29" s="44" t="s">
        <v>68</v>
      </c>
      <c r="F29" s="50">
        <v>26</v>
      </c>
      <c r="G29" s="44"/>
      <c r="H29" s="44" t="s">
        <v>120</v>
      </c>
      <c r="I29" s="44"/>
      <c r="J29" s="44" t="s">
        <v>121</v>
      </c>
      <c r="K29" s="44"/>
      <c r="L29" s="44" t="s">
        <v>122</v>
      </c>
      <c r="M29" s="44"/>
      <c r="N29" s="44" t="s">
        <v>123</v>
      </c>
      <c r="O29" s="44"/>
      <c r="P29" s="44"/>
    </row>
    <row r="30" spans="1:16" x14ac:dyDescent="0.25">
      <c r="A30" s="47">
        <v>27</v>
      </c>
      <c r="B30" s="76" t="s">
        <v>14</v>
      </c>
      <c r="C30" s="66" t="s">
        <v>21</v>
      </c>
      <c r="D30" s="48">
        <v>35617</v>
      </c>
      <c r="E30" s="44" t="s">
        <v>101</v>
      </c>
      <c r="F30" s="50">
        <v>41</v>
      </c>
      <c r="G30" s="44"/>
      <c r="H30" s="44" t="s">
        <v>128</v>
      </c>
      <c r="I30" s="44"/>
      <c r="J30" s="44" t="s">
        <v>129</v>
      </c>
      <c r="K30" s="44"/>
      <c r="L30" s="44" t="s">
        <v>130</v>
      </c>
      <c r="M30" s="44"/>
      <c r="N30" s="44" t="s">
        <v>131</v>
      </c>
      <c r="O30" s="44"/>
      <c r="P30" s="44"/>
    </row>
    <row r="31" spans="1:16" x14ac:dyDescent="0.25">
      <c r="A31" s="47">
        <v>28</v>
      </c>
      <c r="B31" s="76" t="s">
        <v>10</v>
      </c>
      <c r="C31" s="61" t="s">
        <v>11</v>
      </c>
      <c r="D31" s="48">
        <v>32238</v>
      </c>
      <c r="E31" s="44" t="s">
        <v>68</v>
      </c>
      <c r="F31" s="50">
        <v>28</v>
      </c>
      <c r="G31" s="44"/>
      <c r="H31" s="44" t="s">
        <v>120</v>
      </c>
      <c r="I31" s="44"/>
      <c r="J31" s="44" t="s">
        <v>121</v>
      </c>
      <c r="K31" s="44"/>
      <c r="L31" s="44" t="s">
        <v>122</v>
      </c>
      <c r="M31" s="44"/>
      <c r="N31" s="44" t="s">
        <v>123</v>
      </c>
      <c r="O31" s="44"/>
      <c r="P31" s="44"/>
    </row>
    <row r="32" spans="1:16" x14ac:dyDescent="0.25">
      <c r="A32" s="47">
        <v>29</v>
      </c>
      <c r="B32" s="76" t="s">
        <v>10</v>
      </c>
      <c r="C32" s="68" t="s">
        <v>90</v>
      </c>
      <c r="D32" s="48">
        <v>33170</v>
      </c>
      <c r="E32" s="44" t="s">
        <v>101</v>
      </c>
      <c r="F32" s="50">
        <v>43</v>
      </c>
      <c r="G32" s="44"/>
      <c r="H32" s="44" t="s">
        <v>128</v>
      </c>
      <c r="I32" s="44"/>
      <c r="J32" s="44" t="s">
        <v>129</v>
      </c>
      <c r="K32" s="44"/>
      <c r="L32" s="44" t="s">
        <v>130</v>
      </c>
      <c r="M32" s="44"/>
      <c r="N32" s="44" t="s">
        <v>131</v>
      </c>
      <c r="O32" s="44"/>
      <c r="P32" s="44"/>
    </row>
    <row r="33" spans="1:16" x14ac:dyDescent="0.25">
      <c r="A33" s="47">
        <v>30</v>
      </c>
      <c r="B33" s="76" t="s">
        <v>55</v>
      </c>
      <c r="C33" s="61" t="s">
        <v>12</v>
      </c>
      <c r="D33" s="48">
        <v>35788</v>
      </c>
      <c r="E33" s="44" t="s">
        <v>68</v>
      </c>
      <c r="F33" s="50">
        <v>30</v>
      </c>
      <c r="G33" s="44"/>
      <c r="H33" s="44" t="s">
        <v>120</v>
      </c>
      <c r="I33" s="44"/>
      <c r="J33" s="44" t="s">
        <v>121</v>
      </c>
      <c r="K33" s="44"/>
      <c r="L33" s="44" t="s">
        <v>122</v>
      </c>
      <c r="M33" s="44"/>
      <c r="N33" s="44" t="s">
        <v>123</v>
      </c>
      <c r="O33" s="44"/>
      <c r="P33" s="44"/>
    </row>
    <row r="34" spans="1:16" x14ac:dyDescent="0.25">
      <c r="A34" s="47">
        <v>31</v>
      </c>
      <c r="B34" s="79" t="s">
        <v>91</v>
      </c>
      <c r="C34" s="62" t="s">
        <v>24</v>
      </c>
      <c r="D34" s="48">
        <v>37188</v>
      </c>
      <c r="E34" s="44" t="s">
        <v>101</v>
      </c>
      <c r="F34" s="50">
        <v>45</v>
      </c>
      <c r="G34" s="44"/>
      <c r="H34" s="44" t="s">
        <v>128</v>
      </c>
      <c r="I34" s="44"/>
      <c r="J34" s="44" t="s">
        <v>129</v>
      </c>
      <c r="K34" s="44"/>
      <c r="L34" s="44" t="s">
        <v>130</v>
      </c>
      <c r="M34" s="44"/>
      <c r="N34" s="44" t="s">
        <v>131</v>
      </c>
      <c r="O34" s="44"/>
      <c r="P34" s="44"/>
    </row>
    <row r="35" spans="1:16" x14ac:dyDescent="0.25">
      <c r="A35" s="47">
        <v>32</v>
      </c>
      <c r="B35" s="76" t="s">
        <v>56</v>
      </c>
      <c r="C35" s="61" t="s">
        <v>12</v>
      </c>
      <c r="D35" s="48">
        <v>36136</v>
      </c>
      <c r="E35" s="44" t="s">
        <v>68</v>
      </c>
      <c r="F35" s="50">
        <v>32</v>
      </c>
      <c r="G35" s="44"/>
      <c r="H35" s="44" t="s">
        <v>120</v>
      </c>
      <c r="I35" s="44"/>
      <c r="J35" s="44" t="s">
        <v>121</v>
      </c>
      <c r="K35" s="44"/>
      <c r="L35" s="44" t="s">
        <v>122</v>
      </c>
      <c r="M35" s="44"/>
      <c r="N35" s="44" t="s">
        <v>123</v>
      </c>
      <c r="O35" s="44"/>
      <c r="P35" s="44"/>
    </row>
    <row r="36" spans="1:16" x14ac:dyDescent="0.25">
      <c r="A36" s="47">
        <v>33</v>
      </c>
      <c r="B36" s="76" t="s">
        <v>92</v>
      </c>
      <c r="C36" s="66" t="s">
        <v>26</v>
      </c>
      <c r="D36" s="48">
        <v>35956</v>
      </c>
      <c r="E36" s="44" t="s">
        <v>101</v>
      </c>
      <c r="F36" s="50">
        <v>47</v>
      </c>
      <c r="G36" s="44"/>
      <c r="H36" s="44" t="s">
        <v>128</v>
      </c>
      <c r="I36" s="44"/>
      <c r="J36" s="44" t="s">
        <v>129</v>
      </c>
      <c r="K36" s="44"/>
      <c r="L36" s="44" t="s">
        <v>130</v>
      </c>
      <c r="M36" s="44"/>
      <c r="N36" s="44" t="s">
        <v>131</v>
      </c>
      <c r="O36" s="44"/>
      <c r="P36" s="44"/>
    </row>
    <row r="37" spans="1:16" x14ac:dyDescent="0.25">
      <c r="A37" s="47">
        <v>34</v>
      </c>
      <c r="B37" s="76" t="s">
        <v>57</v>
      </c>
      <c r="C37" s="61" t="s">
        <v>25</v>
      </c>
      <c r="D37" s="48">
        <v>37150</v>
      </c>
      <c r="E37" s="44" t="s">
        <v>68</v>
      </c>
      <c r="F37" s="50">
        <v>34</v>
      </c>
      <c r="G37" s="44"/>
      <c r="H37" s="44" t="s">
        <v>120</v>
      </c>
      <c r="I37" s="44"/>
      <c r="J37" s="44" t="s">
        <v>121</v>
      </c>
      <c r="K37" s="44"/>
      <c r="L37" s="44" t="s">
        <v>122</v>
      </c>
      <c r="M37" s="44"/>
      <c r="N37" s="44" t="s">
        <v>123</v>
      </c>
      <c r="O37" s="44"/>
      <c r="P37" s="44"/>
    </row>
    <row r="38" spans="1:16" x14ac:dyDescent="0.25">
      <c r="A38" s="47">
        <v>35</v>
      </c>
      <c r="B38" s="76" t="s">
        <v>10</v>
      </c>
      <c r="C38" s="68" t="s">
        <v>64</v>
      </c>
      <c r="D38" s="48">
        <v>35722</v>
      </c>
      <c r="E38" s="44" t="s">
        <v>101</v>
      </c>
      <c r="F38" s="50">
        <v>49</v>
      </c>
      <c r="G38" s="44"/>
      <c r="H38" s="44" t="s">
        <v>128</v>
      </c>
      <c r="I38" s="44"/>
      <c r="J38" s="44" t="s">
        <v>129</v>
      </c>
      <c r="K38" s="44"/>
      <c r="L38" s="44" t="s">
        <v>130</v>
      </c>
      <c r="M38" s="44"/>
      <c r="N38" s="44" t="s">
        <v>131</v>
      </c>
      <c r="O38" s="44"/>
      <c r="P38" s="44"/>
    </row>
    <row r="39" spans="1:16" x14ac:dyDescent="0.25">
      <c r="A39" s="47">
        <v>36</v>
      </c>
      <c r="B39" s="76" t="s">
        <v>58</v>
      </c>
      <c r="C39" s="61" t="s">
        <v>59</v>
      </c>
      <c r="D39" s="48">
        <v>36496</v>
      </c>
      <c r="E39" s="44" t="s">
        <v>68</v>
      </c>
      <c r="F39" s="50">
        <v>36</v>
      </c>
      <c r="G39" s="44"/>
      <c r="H39" s="44" t="s">
        <v>120</v>
      </c>
      <c r="I39" s="44"/>
      <c r="J39" s="44" t="s">
        <v>121</v>
      </c>
      <c r="K39" s="44"/>
      <c r="L39" s="44" t="s">
        <v>122</v>
      </c>
      <c r="M39" s="44"/>
      <c r="N39" s="44" t="s">
        <v>123</v>
      </c>
      <c r="O39" s="44"/>
      <c r="P39" s="44"/>
    </row>
    <row r="40" spans="1:16" x14ac:dyDescent="0.25">
      <c r="A40" s="47">
        <v>37</v>
      </c>
      <c r="B40" s="79" t="s">
        <v>93</v>
      </c>
      <c r="C40" s="68" t="s">
        <v>94</v>
      </c>
      <c r="D40" s="48">
        <v>34230</v>
      </c>
      <c r="E40" s="44" t="s">
        <v>101</v>
      </c>
      <c r="F40" s="50">
        <v>51</v>
      </c>
      <c r="G40" s="44"/>
      <c r="H40" s="44" t="s">
        <v>128</v>
      </c>
      <c r="I40" s="44"/>
      <c r="J40" s="44" t="s">
        <v>129</v>
      </c>
      <c r="K40" s="44"/>
      <c r="L40" s="44" t="s">
        <v>130</v>
      </c>
      <c r="M40" s="44"/>
      <c r="N40" s="44" t="s">
        <v>131</v>
      </c>
      <c r="O40" s="44"/>
      <c r="P40" s="44"/>
    </row>
    <row r="41" spans="1:16" x14ac:dyDescent="0.25">
      <c r="A41" s="47">
        <v>38</v>
      </c>
      <c r="B41" s="76" t="s">
        <v>60</v>
      </c>
      <c r="C41" s="61" t="s">
        <v>61</v>
      </c>
      <c r="D41" s="48">
        <v>28905</v>
      </c>
      <c r="E41" s="44" t="s">
        <v>68</v>
      </c>
      <c r="F41" s="50">
        <v>38</v>
      </c>
      <c r="G41" s="44"/>
      <c r="H41" s="44" t="s">
        <v>120</v>
      </c>
      <c r="I41" s="44"/>
      <c r="J41" s="44" t="s">
        <v>121</v>
      </c>
      <c r="K41" s="44"/>
      <c r="L41" s="44" t="s">
        <v>122</v>
      </c>
      <c r="M41" s="44"/>
      <c r="N41" s="44" t="s">
        <v>123</v>
      </c>
      <c r="O41" s="44"/>
      <c r="P41" s="44"/>
    </row>
    <row r="42" spans="1:16" x14ac:dyDescent="0.25">
      <c r="A42" s="47">
        <v>39</v>
      </c>
      <c r="B42" s="79" t="s">
        <v>95</v>
      </c>
      <c r="C42" s="62" t="s">
        <v>96</v>
      </c>
      <c r="D42" s="48">
        <v>36910</v>
      </c>
      <c r="E42" s="44" t="s">
        <v>101</v>
      </c>
      <c r="F42" s="50">
        <v>53</v>
      </c>
      <c r="G42" s="44"/>
      <c r="H42" s="44" t="s">
        <v>128</v>
      </c>
      <c r="I42" s="44"/>
      <c r="J42" s="44" t="s">
        <v>129</v>
      </c>
      <c r="K42" s="44"/>
      <c r="L42" s="44" t="s">
        <v>130</v>
      </c>
      <c r="M42" s="44"/>
      <c r="N42" s="44" t="s">
        <v>131</v>
      </c>
      <c r="O42" s="44"/>
      <c r="P42" s="44"/>
    </row>
    <row r="43" spans="1:16" x14ac:dyDescent="0.25">
      <c r="A43" s="47">
        <v>40</v>
      </c>
      <c r="B43" s="79" t="s">
        <v>7</v>
      </c>
      <c r="C43" s="62" t="s">
        <v>62</v>
      </c>
      <c r="D43" s="48">
        <v>36382</v>
      </c>
      <c r="E43" s="44" t="s">
        <v>68</v>
      </c>
      <c r="F43" s="50">
        <v>40</v>
      </c>
      <c r="G43" s="44"/>
      <c r="H43" s="44" t="s">
        <v>120</v>
      </c>
      <c r="I43" s="44"/>
      <c r="J43" s="44" t="s">
        <v>121</v>
      </c>
      <c r="K43" s="44"/>
      <c r="L43" s="44" t="s">
        <v>122</v>
      </c>
      <c r="M43" s="44"/>
      <c r="N43" s="44" t="s">
        <v>123</v>
      </c>
      <c r="O43" s="44"/>
      <c r="P43" s="44"/>
    </row>
    <row r="44" spans="1:16" x14ac:dyDescent="0.25">
      <c r="A44" s="47">
        <v>41</v>
      </c>
      <c r="B44" s="77" t="s">
        <v>99</v>
      </c>
      <c r="C44" s="68" t="s">
        <v>100</v>
      </c>
      <c r="D44" s="48">
        <v>34202</v>
      </c>
      <c r="E44" s="44" t="s">
        <v>101</v>
      </c>
      <c r="F44" s="50">
        <v>57</v>
      </c>
      <c r="G44" s="44"/>
      <c r="H44" s="44" t="s">
        <v>128</v>
      </c>
      <c r="I44" s="44"/>
      <c r="J44" s="44" t="s">
        <v>129</v>
      </c>
      <c r="K44" s="44"/>
      <c r="L44" s="44" t="s">
        <v>130</v>
      </c>
      <c r="M44" s="44"/>
      <c r="N44" s="44" t="s">
        <v>131</v>
      </c>
      <c r="O44" s="44"/>
      <c r="P44" s="44"/>
    </row>
    <row r="45" spans="1:16" x14ac:dyDescent="0.25">
      <c r="A45" s="47">
        <v>42</v>
      </c>
      <c r="B45" s="76" t="s">
        <v>10</v>
      </c>
      <c r="C45" s="61" t="s">
        <v>63</v>
      </c>
      <c r="D45" s="48">
        <v>33506</v>
      </c>
      <c r="E45" s="44" t="s">
        <v>68</v>
      </c>
      <c r="F45" s="50">
        <v>42</v>
      </c>
      <c r="G45" s="44"/>
      <c r="H45" s="44" t="s">
        <v>120</v>
      </c>
      <c r="I45" s="44"/>
      <c r="J45" s="44" t="s">
        <v>121</v>
      </c>
      <c r="K45" s="44"/>
      <c r="L45" s="44" t="s">
        <v>122</v>
      </c>
      <c r="M45" s="44"/>
      <c r="N45" s="44" t="s">
        <v>123</v>
      </c>
      <c r="O45" s="44"/>
      <c r="P45" s="44"/>
    </row>
    <row r="46" spans="1:16" x14ac:dyDescent="0.25">
      <c r="A46" s="47">
        <v>43</v>
      </c>
      <c r="B46" s="79" t="s">
        <v>97</v>
      </c>
      <c r="C46" s="68" t="s">
        <v>98</v>
      </c>
      <c r="D46" s="48">
        <v>35606</v>
      </c>
      <c r="E46" s="44" t="s">
        <v>101</v>
      </c>
      <c r="F46" s="50">
        <v>55</v>
      </c>
      <c r="G46" s="44"/>
      <c r="H46" s="44" t="s">
        <v>128</v>
      </c>
      <c r="I46" s="44"/>
      <c r="J46" s="44" t="s">
        <v>129</v>
      </c>
      <c r="K46" s="44"/>
      <c r="L46" s="44" t="s">
        <v>130</v>
      </c>
      <c r="M46" s="44"/>
      <c r="N46" s="44" t="s">
        <v>131</v>
      </c>
      <c r="O46" s="44"/>
      <c r="P46" s="44"/>
    </row>
    <row r="47" spans="1:16" x14ac:dyDescent="0.25">
      <c r="A47" s="47">
        <v>44</v>
      </c>
      <c r="B47" s="76" t="s">
        <v>8</v>
      </c>
      <c r="C47" s="61" t="s">
        <v>64</v>
      </c>
      <c r="D47" s="48">
        <v>36320</v>
      </c>
      <c r="E47" s="44" t="s">
        <v>68</v>
      </c>
      <c r="F47" s="50">
        <v>44</v>
      </c>
      <c r="G47" s="44"/>
      <c r="H47" s="44" t="s">
        <v>120</v>
      </c>
      <c r="I47" s="44"/>
      <c r="J47" s="44" t="s">
        <v>121</v>
      </c>
      <c r="K47" s="44"/>
      <c r="L47" s="44" t="s">
        <v>122</v>
      </c>
      <c r="M47" s="44"/>
      <c r="N47" s="44" t="s">
        <v>123</v>
      </c>
      <c r="O47" s="44"/>
      <c r="P47" s="44"/>
    </row>
    <row r="48" spans="1:16" x14ac:dyDescent="0.25">
      <c r="A48" s="47">
        <v>45</v>
      </c>
      <c r="B48" s="76" t="s">
        <v>16</v>
      </c>
      <c r="C48" s="61" t="s">
        <v>65</v>
      </c>
      <c r="D48" s="48">
        <v>35615</v>
      </c>
      <c r="E48" s="44" t="s">
        <v>68</v>
      </c>
      <c r="F48" s="50">
        <v>46</v>
      </c>
      <c r="G48" s="44"/>
      <c r="H48" s="44" t="s">
        <v>120</v>
      </c>
      <c r="I48" s="44"/>
      <c r="J48" s="44" t="s">
        <v>121</v>
      </c>
      <c r="K48" s="44"/>
      <c r="L48" s="44" t="s">
        <v>122</v>
      </c>
      <c r="M48" s="44"/>
      <c r="N48" s="44" t="s">
        <v>123</v>
      </c>
      <c r="O48" s="44"/>
      <c r="P48" s="44"/>
    </row>
    <row r="49" spans="1:16" x14ac:dyDescent="0.25">
      <c r="A49" s="47">
        <v>46</v>
      </c>
      <c r="B49" s="79" t="s">
        <v>66</v>
      </c>
      <c r="C49" s="62" t="s">
        <v>67</v>
      </c>
      <c r="D49" s="48">
        <v>36142</v>
      </c>
      <c r="E49" s="44" t="s">
        <v>68</v>
      </c>
      <c r="F49" s="50">
        <v>48</v>
      </c>
      <c r="G49" s="44"/>
      <c r="H49" s="44" t="s">
        <v>120</v>
      </c>
      <c r="I49" s="44"/>
      <c r="J49" s="44" t="s">
        <v>121</v>
      </c>
      <c r="K49" s="44"/>
      <c r="L49" s="44" t="s">
        <v>122</v>
      </c>
      <c r="M49" s="44"/>
      <c r="N49" s="44" t="s">
        <v>123</v>
      </c>
      <c r="O49" s="44"/>
      <c r="P49" s="44"/>
    </row>
    <row r="50" spans="1:16" x14ac:dyDescent="0.25">
      <c r="A50" s="47">
        <v>47</v>
      </c>
      <c r="B50" s="79" t="s">
        <v>10</v>
      </c>
      <c r="C50" s="62" t="s">
        <v>27</v>
      </c>
      <c r="D50" s="48">
        <v>32507</v>
      </c>
      <c r="E50" s="44" t="s">
        <v>68</v>
      </c>
      <c r="F50" s="50">
        <v>50</v>
      </c>
      <c r="G50" s="44"/>
      <c r="H50" s="44" t="s">
        <v>120</v>
      </c>
      <c r="I50" s="44"/>
      <c r="J50" s="44" t="s">
        <v>121</v>
      </c>
      <c r="K50" s="44"/>
      <c r="L50" s="44" t="s">
        <v>122</v>
      </c>
      <c r="M50" s="44"/>
      <c r="N50" s="44" t="s">
        <v>123</v>
      </c>
      <c r="O50" s="44"/>
      <c r="P50" s="44"/>
    </row>
    <row r="51" spans="1:16" x14ac:dyDescent="0.25">
      <c r="A51" s="47">
        <v>48</v>
      </c>
      <c r="B51" s="79" t="s">
        <v>14</v>
      </c>
      <c r="C51" s="62" t="s">
        <v>28</v>
      </c>
      <c r="D51" s="48">
        <v>36770</v>
      </c>
      <c r="E51" s="44" t="s">
        <v>68</v>
      </c>
      <c r="F51" s="50">
        <v>52</v>
      </c>
      <c r="G51" s="44"/>
      <c r="H51" s="44" t="s">
        <v>120</v>
      </c>
      <c r="I51" s="44"/>
      <c r="J51" s="44" t="s">
        <v>121</v>
      </c>
      <c r="K51" s="44"/>
      <c r="L51" s="44" t="s">
        <v>122</v>
      </c>
      <c r="M51" s="44"/>
      <c r="N51" s="44" t="s">
        <v>123</v>
      </c>
      <c r="O51" s="44"/>
      <c r="P51" s="44"/>
    </row>
    <row r="52" spans="1:16" x14ac:dyDescent="0.25">
      <c r="A52" s="47">
        <v>49</v>
      </c>
      <c r="B52" s="76" t="s">
        <v>103</v>
      </c>
      <c r="C52" s="61" t="s">
        <v>54</v>
      </c>
      <c r="D52" s="48">
        <v>33798</v>
      </c>
      <c r="E52" s="52" t="s">
        <v>104</v>
      </c>
      <c r="F52" s="50">
        <v>13</v>
      </c>
      <c r="G52" s="44"/>
      <c r="H52" s="44" t="s">
        <v>124</v>
      </c>
      <c r="I52" s="44"/>
      <c r="J52" s="44" t="s">
        <v>125</v>
      </c>
      <c r="K52" s="44"/>
      <c r="L52" s="44" t="s">
        <v>126</v>
      </c>
      <c r="M52" s="44"/>
      <c r="N52" s="44" t="s">
        <v>127</v>
      </c>
      <c r="O52" s="44"/>
      <c r="P52" s="44"/>
    </row>
    <row r="53" spans="1:16" x14ac:dyDescent="0.25">
      <c r="A53" s="47">
        <v>50</v>
      </c>
      <c r="B53" s="76" t="s">
        <v>19</v>
      </c>
      <c r="C53" s="65" t="s">
        <v>15</v>
      </c>
      <c r="D53" s="48">
        <v>33438</v>
      </c>
      <c r="E53" s="52" t="s">
        <v>104</v>
      </c>
      <c r="F53" s="50">
        <v>15</v>
      </c>
      <c r="G53" s="44"/>
      <c r="H53" s="44" t="s">
        <v>124</v>
      </c>
      <c r="I53" s="44"/>
      <c r="J53" s="44" t="s">
        <v>125</v>
      </c>
      <c r="K53" s="44"/>
      <c r="L53" s="44" t="s">
        <v>126</v>
      </c>
      <c r="M53" s="44"/>
      <c r="N53" s="44" t="s">
        <v>127</v>
      </c>
      <c r="O53" s="44"/>
      <c r="P53" s="44"/>
    </row>
    <row r="54" spans="1:16" x14ac:dyDescent="0.25">
      <c r="A54" s="47">
        <v>51</v>
      </c>
      <c r="B54" s="76" t="s">
        <v>105</v>
      </c>
      <c r="C54" s="61" t="s">
        <v>106</v>
      </c>
      <c r="D54" s="48">
        <v>37116</v>
      </c>
      <c r="E54" s="53" t="s">
        <v>107</v>
      </c>
      <c r="F54" s="50">
        <v>17</v>
      </c>
      <c r="G54" s="44"/>
      <c r="H54" s="44" t="s">
        <v>124</v>
      </c>
      <c r="I54" s="44"/>
      <c r="J54" s="44" t="s">
        <v>125</v>
      </c>
      <c r="K54" s="44"/>
      <c r="L54" s="44" t="s">
        <v>126</v>
      </c>
      <c r="M54" s="44"/>
      <c r="N54" s="44" t="s">
        <v>127</v>
      </c>
      <c r="O54" s="44"/>
      <c r="P54" s="44"/>
    </row>
    <row r="55" spans="1:16" x14ac:dyDescent="0.25">
      <c r="A55" s="47">
        <v>52</v>
      </c>
      <c r="B55" s="76" t="s">
        <v>135</v>
      </c>
      <c r="C55" s="61" t="s">
        <v>136</v>
      </c>
      <c r="D55" s="48">
        <v>37030</v>
      </c>
      <c r="E55" s="53" t="s">
        <v>107</v>
      </c>
      <c r="F55" s="50">
        <v>19</v>
      </c>
      <c r="G55" s="44"/>
      <c r="H55" s="44" t="s">
        <v>124</v>
      </c>
      <c r="I55" s="44"/>
      <c r="J55" s="44" t="s">
        <v>125</v>
      </c>
      <c r="K55" s="44"/>
      <c r="L55" s="44" t="s">
        <v>126</v>
      </c>
      <c r="M55" s="44"/>
      <c r="N55" s="44" t="s">
        <v>127</v>
      </c>
      <c r="O55" s="44"/>
      <c r="P55" s="44"/>
    </row>
    <row r="56" spans="1:16" x14ac:dyDescent="0.25">
      <c r="A56" s="47">
        <v>53</v>
      </c>
      <c r="B56" s="76" t="s">
        <v>137</v>
      </c>
      <c r="C56" s="61" t="s">
        <v>138</v>
      </c>
      <c r="D56" s="48">
        <v>36991</v>
      </c>
      <c r="E56" s="53" t="s">
        <v>107</v>
      </c>
      <c r="F56" s="50">
        <v>21</v>
      </c>
      <c r="G56" s="44"/>
      <c r="H56" s="44" t="s">
        <v>124</v>
      </c>
      <c r="I56" s="44"/>
      <c r="J56" s="44" t="s">
        <v>125</v>
      </c>
      <c r="K56" s="44"/>
      <c r="L56" s="44" t="s">
        <v>126</v>
      </c>
      <c r="M56" s="44"/>
      <c r="N56" s="44" t="s">
        <v>127</v>
      </c>
      <c r="O56" s="44"/>
      <c r="P56" s="44"/>
    </row>
    <row r="57" spans="1:16" x14ac:dyDescent="0.25">
      <c r="A57" s="47">
        <v>54</v>
      </c>
      <c r="B57" s="76" t="s">
        <v>82</v>
      </c>
      <c r="C57" s="61" t="s">
        <v>139</v>
      </c>
      <c r="D57" s="48">
        <v>37212</v>
      </c>
      <c r="E57" s="53" t="s">
        <v>107</v>
      </c>
      <c r="F57" s="50">
        <v>23</v>
      </c>
      <c r="G57" s="44"/>
      <c r="H57" s="44" t="s">
        <v>124</v>
      </c>
      <c r="I57" s="44"/>
      <c r="J57" s="44" t="s">
        <v>125</v>
      </c>
      <c r="K57" s="44"/>
      <c r="L57" s="44" t="s">
        <v>126</v>
      </c>
      <c r="M57" s="44"/>
      <c r="N57" s="44" t="s">
        <v>127</v>
      </c>
      <c r="O57" s="44"/>
      <c r="P57" s="44"/>
    </row>
    <row r="58" spans="1:16" x14ac:dyDescent="0.25">
      <c r="A58" s="47">
        <v>55</v>
      </c>
      <c r="B58" s="76" t="s">
        <v>7</v>
      </c>
      <c r="C58" s="61" t="s">
        <v>64</v>
      </c>
      <c r="D58" s="48">
        <v>36922</v>
      </c>
      <c r="E58" s="53" t="s">
        <v>107</v>
      </c>
      <c r="F58" s="50">
        <v>25</v>
      </c>
      <c r="G58" s="44"/>
      <c r="H58" s="44" t="s">
        <v>124</v>
      </c>
      <c r="I58" s="44"/>
      <c r="J58" s="44" t="s">
        <v>125</v>
      </c>
      <c r="K58" s="44"/>
      <c r="L58" s="44" t="s">
        <v>126</v>
      </c>
      <c r="M58" s="44"/>
      <c r="N58" s="44" t="s">
        <v>127</v>
      </c>
      <c r="O58" s="44"/>
      <c r="P58" s="44"/>
    </row>
    <row r="59" spans="1:16" x14ac:dyDescent="0.25">
      <c r="A59" s="87">
        <v>56</v>
      </c>
      <c r="B59" s="88" t="s">
        <v>140</v>
      </c>
      <c r="C59" s="89" t="s">
        <v>141</v>
      </c>
      <c r="D59" s="90">
        <v>34982</v>
      </c>
      <c r="E59" s="91" t="s">
        <v>69</v>
      </c>
      <c r="F59" s="92">
        <v>1</v>
      </c>
      <c r="G59" s="93"/>
      <c r="H59" s="93" t="s">
        <v>142</v>
      </c>
      <c r="I59" s="93"/>
      <c r="J59" s="93" t="s">
        <v>143</v>
      </c>
      <c r="K59" s="93"/>
      <c r="L59" s="93" t="s">
        <v>132</v>
      </c>
      <c r="M59" s="93"/>
      <c r="N59" s="93" t="s">
        <v>133</v>
      </c>
      <c r="O59" s="93"/>
      <c r="P59" s="93" t="s">
        <v>132</v>
      </c>
    </row>
    <row r="60" spans="1:16" x14ac:dyDescent="0.25">
      <c r="A60" s="47">
        <v>57</v>
      </c>
      <c r="B60" s="81" t="s">
        <v>144</v>
      </c>
      <c r="C60" s="70" t="s">
        <v>145</v>
      </c>
      <c r="D60" s="55">
        <v>35088</v>
      </c>
      <c r="E60" s="44" t="s">
        <v>102</v>
      </c>
      <c r="F60" s="50">
        <v>2</v>
      </c>
      <c r="G60" s="44"/>
      <c r="H60" s="44" t="s">
        <v>146</v>
      </c>
      <c r="I60" s="44"/>
      <c r="J60" s="44" t="s">
        <v>143</v>
      </c>
      <c r="K60" s="44"/>
      <c r="L60" s="44" t="s">
        <v>132</v>
      </c>
      <c r="M60" s="44"/>
      <c r="N60" s="44" t="s">
        <v>133</v>
      </c>
      <c r="O60" s="44"/>
      <c r="P60" s="44" t="s">
        <v>132</v>
      </c>
    </row>
    <row r="61" spans="1:16" x14ac:dyDescent="0.25">
      <c r="A61" s="47">
        <v>58</v>
      </c>
      <c r="B61" s="80" t="s">
        <v>147</v>
      </c>
      <c r="C61" s="71" t="s">
        <v>148</v>
      </c>
      <c r="D61" s="54">
        <v>36970</v>
      </c>
      <c r="E61" s="51" t="s">
        <v>69</v>
      </c>
      <c r="F61" s="50">
        <v>3</v>
      </c>
      <c r="G61" s="44"/>
      <c r="H61" s="44" t="s">
        <v>142</v>
      </c>
      <c r="I61" s="44"/>
      <c r="J61" s="44" t="s">
        <v>143</v>
      </c>
      <c r="K61" s="44"/>
      <c r="L61" s="44" t="s">
        <v>132</v>
      </c>
      <c r="M61" s="44"/>
      <c r="N61" s="44" t="s">
        <v>133</v>
      </c>
      <c r="O61" s="44"/>
      <c r="P61" s="44" t="s">
        <v>132</v>
      </c>
    </row>
    <row r="62" spans="1:16" x14ac:dyDescent="0.25">
      <c r="A62" s="47">
        <v>59</v>
      </c>
      <c r="B62" s="80" t="s">
        <v>149</v>
      </c>
      <c r="C62" s="71" t="s">
        <v>150</v>
      </c>
      <c r="D62" s="55">
        <v>35549</v>
      </c>
      <c r="E62" s="44" t="s">
        <v>102</v>
      </c>
      <c r="F62" s="50">
        <v>4</v>
      </c>
      <c r="G62" s="44"/>
      <c r="H62" s="44" t="s">
        <v>146</v>
      </c>
      <c r="I62" s="44"/>
      <c r="J62" s="44" t="s">
        <v>143</v>
      </c>
      <c r="K62" s="44"/>
      <c r="L62" s="44" t="s">
        <v>132</v>
      </c>
      <c r="M62" s="44"/>
      <c r="N62" s="44" t="s">
        <v>133</v>
      </c>
      <c r="O62" s="44"/>
      <c r="P62" s="44" t="s">
        <v>132</v>
      </c>
    </row>
    <row r="63" spans="1:16" x14ac:dyDescent="0.25">
      <c r="A63" s="47">
        <v>60</v>
      </c>
      <c r="B63" s="80" t="s">
        <v>151</v>
      </c>
      <c r="C63" s="71" t="s">
        <v>152</v>
      </c>
      <c r="D63" s="54">
        <v>37545</v>
      </c>
      <c r="E63" s="51" t="s">
        <v>69</v>
      </c>
      <c r="F63" s="50">
        <v>5</v>
      </c>
      <c r="G63" s="44"/>
      <c r="H63" s="44" t="s">
        <v>142</v>
      </c>
      <c r="I63" s="44"/>
      <c r="J63" s="44" t="s">
        <v>143</v>
      </c>
      <c r="K63" s="44"/>
      <c r="L63" s="44" t="s">
        <v>132</v>
      </c>
      <c r="M63" s="44"/>
      <c r="N63" s="44" t="s">
        <v>133</v>
      </c>
      <c r="O63" s="44"/>
      <c r="P63" s="44" t="s">
        <v>132</v>
      </c>
    </row>
    <row r="64" spans="1:16" x14ac:dyDescent="0.25">
      <c r="A64" s="47">
        <v>61</v>
      </c>
      <c r="B64" s="82" t="s">
        <v>153</v>
      </c>
      <c r="C64" s="72" t="s">
        <v>154</v>
      </c>
      <c r="D64" s="55">
        <v>36346</v>
      </c>
      <c r="E64" s="44" t="s">
        <v>102</v>
      </c>
      <c r="F64" s="50">
        <v>6</v>
      </c>
      <c r="G64" s="44"/>
      <c r="H64" s="44" t="s">
        <v>146</v>
      </c>
      <c r="I64" s="44"/>
      <c r="J64" s="44" t="s">
        <v>143</v>
      </c>
      <c r="K64" s="44"/>
      <c r="L64" s="44" t="s">
        <v>132</v>
      </c>
      <c r="M64" s="44"/>
      <c r="N64" s="44" t="s">
        <v>133</v>
      </c>
      <c r="O64" s="44"/>
      <c r="P64" s="44" t="s">
        <v>132</v>
      </c>
    </row>
    <row r="65" spans="1:16" x14ac:dyDescent="0.25">
      <c r="A65" s="47">
        <v>62</v>
      </c>
      <c r="B65" s="80" t="s">
        <v>155</v>
      </c>
      <c r="C65" s="71" t="s">
        <v>154</v>
      </c>
      <c r="D65" s="54">
        <v>37024</v>
      </c>
      <c r="E65" s="51" t="s">
        <v>69</v>
      </c>
      <c r="F65" s="50">
        <v>7</v>
      </c>
      <c r="G65" s="44"/>
      <c r="H65" s="44" t="s">
        <v>142</v>
      </c>
      <c r="I65" s="44"/>
      <c r="J65" s="44" t="s">
        <v>143</v>
      </c>
      <c r="K65" s="44"/>
      <c r="L65" s="44" t="s">
        <v>132</v>
      </c>
      <c r="M65" s="44"/>
      <c r="N65" s="44" t="s">
        <v>133</v>
      </c>
      <c r="O65" s="44"/>
      <c r="P65" s="44" t="s">
        <v>132</v>
      </c>
    </row>
    <row r="66" spans="1:16" x14ac:dyDescent="0.25">
      <c r="A66" s="47">
        <v>63</v>
      </c>
      <c r="B66" s="82" t="s">
        <v>156</v>
      </c>
      <c r="C66" s="72" t="s">
        <v>71</v>
      </c>
      <c r="D66" s="55">
        <v>36294</v>
      </c>
      <c r="E66" s="44" t="s">
        <v>102</v>
      </c>
      <c r="F66" s="50">
        <v>8</v>
      </c>
      <c r="G66" s="44"/>
      <c r="H66" s="44" t="s">
        <v>146</v>
      </c>
      <c r="I66" s="44"/>
      <c r="J66" s="44" t="s">
        <v>143</v>
      </c>
      <c r="K66" s="44"/>
      <c r="L66" s="44" t="s">
        <v>132</v>
      </c>
      <c r="M66" s="44"/>
      <c r="N66" s="44" t="s">
        <v>133</v>
      </c>
      <c r="O66" s="44"/>
      <c r="P66" s="44" t="s">
        <v>132</v>
      </c>
    </row>
    <row r="67" spans="1:16" x14ac:dyDescent="0.25">
      <c r="A67" s="47">
        <v>64</v>
      </c>
      <c r="B67" s="80" t="s">
        <v>157</v>
      </c>
      <c r="C67" s="69" t="s">
        <v>158</v>
      </c>
      <c r="D67" s="56">
        <v>33559</v>
      </c>
      <c r="E67" s="51" t="s">
        <v>69</v>
      </c>
      <c r="F67" s="50">
        <v>9</v>
      </c>
      <c r="G67" s="44"/>
      <c r="H67" s="44" t="s">
        <v>142</v>
      </c>
      <c r="I67" s="44"/>
      <c r="J67" s="44" t="s">
        <v>143</v>
      </c>
      <c r="K67" s="44"/>
      <c r="L67" s="44" t="s">
        <v>132</v>
      </c>
      <c r="M67" s="44"/>
      <c r="N67" s="44" t="s">
        <v>133</v>
      </c>
      <c r="O67" s="44"/>
      <c r="P67" s="44" t="s">
        <v>132</v>
      </c>
    </row>
    <row r="68" spans="1:16" x14ac:dyDescent="0.25">
      <c r="A68" s="47">
        <v>65</v>
      </c>
      <c r="B68" s="80" t="s">
        <v>159</v>
      </c>
      <c r="C68" s="69" t="s">
        <v>160</v>
      </c>
      <c r="D68" s="57">
        <v>37208</v>
      </c>
      <c r="E68" s="44" t="s">
        <v>102</v>
      </c>
      <c r="F68" s="50">
        <v>10</v>
      </c>
      <c r="G68" s="44"/>
      <c r="H68" s="44" t="s">
        <v>146</v>
      </c>
      <c r="I68" s="44"/>
      <c r="J68" s="44" t="s">
        <v>143</v>
      </c>
      <c r="K68" s="44"/>
      <c r="L68" s="44" t="s">
        <v>132</v>
      </c>
      <c r="M68" s="44"/>
      <c r="N68" s="44" t="s">
        <v>133</v>
      </c>
      <c r="O68" s="44"/>
      <c r="P68" s="44" t="s">
        <v>132</v>
      </c>
    </row>
    <row r="69" spans="1:16" x14ac:dyDescent="0.25">
      <c r="A69" s="47">
        <v>66</v>
      </c>
      <c r="B69" s="80" t="s">
        <v>161</v>
      </c>
      <c r="C69" s="69" t="s">
        <v>17</v>
      </c>
      <c r="D69" s="56">
        <v>36530</v>
      </c>
      <c r="E69" s="51" t="s">
        <v>69</v>
      </c>
      <c r="F69" s="50">
        <v>11</v>
      </c>
      <c r="G69" s="44"/>
      <c r="H69" s="44" t="s">
        <v>142</v>
      </c>
      <c r="I69" s="44"/>
      <c r="J69" s="44" t="s">
        <v>143</v>
      </c>
      <c r="K69" s="44"/>
      <c r="L69" s="44" t="s">
        <v>132</v>
      </c>
      <c r="M69" s="44"/>
      <c r="N69" s="44" t="s">
        <v>133</v>
      </c>
      <c r="O69" s="44"/>
      <c r="P69" s="44" t="s">
        <v>132</v>
      </c>
    </row>
    <row r="70" spans="1:16" x14ac:dyDescent="0.25">
      <c r="A70" s="47">
        <v>67</v>
      </c>
      <c r="B70" s="80" t="s">
        <v>14</v>
      </c>
      <c r="C70" s="69" t="s">
        <v>9</v>
      </c>
      <c r="D70" s="57">
        <v>37110</v>
      </c>
      <c r="E70" s="44" t="s">
        <v>102</v>
      </c>
      <c r="F70" s="50">
        <v>12</v>
      </c>
      <c r="G70" s="44"/>
      <c r="H70" s="44" t="s">
        <v>146</v>
      </c>
      <c r="I70" s="44"/>
      <c r="J70" s="44" t="s">
        <v>143</v>
      </c>
      <c r="K70" s="44"/>
      <c r="L70" s="44" t="s">
        <v>132</v>
      </c>
      <c r="M70" s="44"/>
      <c r="N70" s="44" t="s">
        <v>133</v>
      </c>
      <c r="O70" s="44"/>
      <c r="P70" s="44" t="s">
        <v>132</v>
      </c>
    </row>
    <row r="71" spans="1:16" x14ac:dyDescent="0.25">
      <c r="A71" s="47">
        <v>68</v>
      </c>
      <c r="B71" s="80" t="s">
        <v>151</v>
      </c>
      <c r="C71" s="71" t="s">
        <v>17</v>
      </c>
      <c r="D71" s="54">
        <v>33663</v>
      </c>
      <c r="E71" s="51" t="s">
        <v>69</v>
      </c>
      <c r="F71" s="50">
        <v>13</v>
      </c>
      <c r="G71" s="44"/>
      <c r="H71" s="44" t="s">
        <v>142</v>
      </c>
      <c r="I71" s="44"/>
      <c r="J71" s="44" t="s">
        <v>143</v>
      </c>
      <c r="K71" s="44"/>
      <c r="L71" s="44" t="s">
        <v>132</v>
      </c>
      <c r="M71" s="44"/>
      <c r="N71" s="44" t="s">
        <v>133</v>
      </c>
      <c r="O71" s="44"/>
      <c r="P71" s="44" t="s">
        <v>132</v>
      </c>
    </row>
    <row r="72" spans="1:16" x14ac:dyDescent="0.25">
      <c r="A72" s="47">
        <v>69</v>
      </c>
      <c r="B72" s="80" t="s">
        <v>162</v>
      </c>
      <c r="C72" s="69" t="s">
        <v>18</v>
      </c>
      <c r="D72" s="57">
        <v>36722</v>
      </c>
      <c r="E72" s="44" t="s">
        <v>102</v>
      </c>
      <c r="F72" s="50">
        <v>14</v>
      </c>
      <c r="G72" s="44"/>
      <c r="H72" s="44" t="s">
        <v>146</v>
      </c>
      <c r="I72" s="44"/>
      <c r="J72" s="44" t="s">
        <v>143</v>
      </c>
      <c r="K72" s="44"/>
      <c r="L72" s="44" t="s">
        <v>132</v>
      </c>
      <c r="M72" s="44"/>
      <c r="N72" s="44" t="s">
        <v>133</v>
      </c>
      <c r="O72" s="44"/>
      <c r="P72" s="44" t="s">
        <v>132</v>
      </c>
    </row>
    <row r="73" spans="1:16" x14ac:dyDescent="0.25">
      <c r="A73" s="47">
        <v>70</v>
      </c>
      <c r="B73" s="80" t="s">
        <v>151</v>
      </c>
      <c r="C73" s="71" t="s">
        <v>17</v>
      </c>
      <c r="D73" s="54">
        <v>36283</v>
      </c>
      <c r="E73" s="51" t="s">
        <v>69</v>
      </c>
      <c r="F73" s="50">
        <v>15</v>
      </c>
      <c r="G73" s="44"/>
      <c r="H73" s="44" t="s">
        <v>142</v>
      </c>
      <c r="I73" s="44"/>
      <c r="J73" s="44" t="s">
        <v>143</v>
      </c>
      <c r="K73" s="44"/>
      <c r="L73" s="44" t="s">
        <v>132</v>
      </c>
      <c r="M73" s="44"/>
      <c r="N73" s="44" t="s">
        <v>133</v>
      </c>
      <c r="O73" s="44"/>
      <c r="P73" s="44" t="s">
        <v>132</v>
      </c>
    </row>
    <row r="74" spans="1:16" x14ac:dyDescent="0.25">
      <c r="A74" s="47">
        <v>71</v>
      </c>
      <c r="B74" s="82" t="s">
        <v>163</v>
      </c>
      <c r="C74" s="72" t="s">
        <v>164</v>
      </c>
      <c r="D74" s="57">
        <v>35672</v>
      </c>
      <c r="E74" s="44" t="s">
        <v>102</v>
      </c>
      <c r="F74" s="50">
        <v>16</v>
      </c>
      <c r="G74" s="44"/>
      <c r="H74" s="44" t="s">
        <v>146</v>
      </c>
      <c r="I74" s="44"/>
      <c r="J74" s="44" t="s">
        <v>143</v>
      </c>
      <c r="K74" s="44"/>
      <c r="L74" s="44" t="s">
        <v>132</v>
      </c>
      <c r="M74" s="44"/>
      <c r="N74" s="44" t="s">
        <v>133</v>
      </c>
      <c r="O74" s="44"/>
      <c r="P74" s="44" t="s">
        <v>132</v>
      </c>
    </row>
    <row r="75" spans="1:16" x14ac:dyDescent="0.25">
      <c r="A75" s="47">
        <v>72</v>
      </c>
      <c r="B75" s="80" t="s">
        <v>165</v>
      </c>
      <c r="C75" s="71" t="s">
        <v>166</v>
      </c>
      <c r="D75" s="54">
        <v>37374</v>
      </c>
      <c r="E75" s="51" t="s">
        <v>69</v>
      </c>
      <c r="F75" s="50">
        <v>17</v>
      </c>
      <c r="G75" s="44"/>
      <c r="H75" s="44" t="s">
        <v>142</v>
      </c>
      <c r="I75" s="44"/>
      <c r="J75" s="44" t="s">
        <v>143</v>
      </c>
      <c r="K75" s="44"/>
      <c r="L75" s="44" t="s">
        <v>132</v>
      </c>
      <c r="M75" s="44"/>
      <c r="N75" s="44" t="s">
        <v>133</v>
      </c>
      <c r="O75" s="44"/>
      <c r="P75" s="44" t="s">
        <v>132</v>
      </c>
    </row>
    <row r="76" spans="1:16" x14ac:dyDescent="0.25">
      <c r="A76" s="47">
        <v>73</v>
      </c>
      <c r="B76" s="80" t="s">
        <v>167</v>
      </c>
      <c r="C76" s="69" t="s">
        <v>73</v>
      </c>
      <c r="D76" s="57">
        <v>34302</v>
      </c>
      <c r="E76" s="44" t="s">
        <v>102</v>
      </c>
      <c r="F76" s="50">
        <v>18</v>
      </c>
      <c r="G76" s="44"/>
      <c r="H76" s="44" t="s">
        <v>146</v>
      </c>
      <c r="I76" s="44"/>
      <c r="J76" s="44" t="s">
        <v>143</v>
      </c>
      <c r="K76" s="44"/>
      <c r="L76" s="44" t="s">
        <v>132</v>
      </c>
      <c r="M76" s="44"/>
      <c r="N76" s="44" t="s">
        <v>133</v>
      </c>
      <c r="O76" s="44"/>
      <c r="P76" s="44" t="s">
        <v>132</v>
      </c>
    </row>
    <row r="77" spans="1:16" x14ac:dyDescent="0.25">
      <c r="A77" s="47">
        <v>74</v>
      </c>
      <c r="B77" s="83" t="s">
        <v>7</v>
      </c>
      <c r="C77" s="71" t="s">
        <v>168</v>
      </c>
      <c r="D77" s="54">
        <v>30604</v>
      </c>
      <c r="E77" s="51" t="s">
        <v>69</v>
      </c>
      <c r="F77" s="50">
        <v>19</v>
      </c>
      <c r="G77" s="44"/>
      <c r="H77" s="44" t="s">
        <v>142</v>
      </c>
      <c r="I77" s="44"/>
      <c r="J77" s="44" t="s">
        <v>143</v>
      </c>
      <c r="K77" s="44"/>
      <c r="L77" s="44" t="s">
        <v>132</v>
      </c>
      <c r="M77" s="44"/>
      <c r="N77" s="44" t="s">
        <v>133</v>
      </c>
      <c r="O77" s="44"/>
      <c r="P77" s="44" t="s">
        <v>132</v>
      </c>
    </row>
    <row r="78" spans="1:16" x14ac:dyDescent="0.25">
      <c r="A78" s="47">
        <v>75</v>
      </c>
      <c r="B78" s="83" t="s">
        <v>169</v>
      </c>
      <c r="C78" s="71" t="s">
        <v>170</v>
      </c>
      <c r="D78" s="55">
        <v>37229</v>
      </c>
      <c r="E78" s="44" t="s">
        <v>102</v>
      </c>
      <c r="F78" s="50">
        <v>20</v>
      </c>
      <c r="G78" s="44"/>
      <c r="H78" s="44" t="s">
        <v>146</v>
      </c>
      <c r="I78" s="44"/>
      <c r="J78" s="44" t="s">
        <v>143</v>
      </c>
      <c r="K78" s="44"/>
      <c r="L78" s="44" t="s">
        <v>132</v>
      </c>
      <c r="M78" s="44"/>
      <c r="N78" s="44" t="s">
        <v>133</v>
      </c>
      <c r="O78" s="44"/>
      <c r="P78" s="44" t="s">
        <v>132</v>
      </c>
    </row>
    <row r="79" spans="1:16" x14ac:dyDescent="0.25">
      <c r="A79" s="47">
        <v>76</v>
      </c>
      <c r="B79" s="83" t="s">
        <v>171</v>
      </c>
      <c r="C79" s="71" t="s">
        <v>172</v>
      </c>
      <c r="D79" s="54">
        <v>36245</v>
      </c>
      <c r="E79" s="51" t="s">
        <v>69</v>
      </c>
      <c r="F79" s="50">
        <v>21</v>
      </c>
      <c r="G79" s="44"/>
      <c r="H79" s="44" t="s">
        <v>142</v>
      </c>
      <c r="I79" s="44"/>
      <c r="J79" s="44" t="s">
        <v>143</v>
      </c>
      <c r="K79" s="44"/>
      <c r="L79" s="44" t="s">
        <v>132</v>
      </c>
      <c r="M79" s="44"/>
      <c r="N79" s="44" t="s">
        <v>133</v>
      </c>
      <c r="O79" s="44"/>
      <c r="P79" s="44" t="s">
        <v>132</v>
      </c>
    </row>
    <row r="80" spans="1:16" x14ac:dyDescent="0.25">
      <c r="A80" s="47">
        <v>77</v>
      </c>
      <c r="B80" s="80" t="s">
        <v>173</v>
      </c>
      <c r="C80" s="69" t="s">
        <v>12</v>
      </c>
      <c r="D80" s="55">
        <v>33900</v>
      </c>
      <c r="E80" s="44" t="s">
        <v>102</v>
      </c>
      <c r="F80" s="50">
        <v>22</v>
      </c>
      <c r="G80" s="44"/>
      <c r="H80" s="44" t="s">
        <v>146</v>
      </c>
      <c r="I80" s="44"/>
      <c r="J80" s="44" t="s">
        <v>143</v>
      </c>
      <c r="K80" s="44"/>
      <c r="L80" s="44" t="s">
        <v>132</v>
      </c>
      <c r="M80" s="44"/>
      <c r="N80" s="44" t="s">
        <v>133</v>
      </c>
      <c r="O80" s="44"/>
      <c r="P80" s="44" t="s">
        <v>132</v>
      </c>
    </row>
    <row r="81" spans="1:16" x14ac:dyDescent="0.25">
      <c r="A81" s="47">
        <v>78</v>
      </c>
      <c r="B81" s="80" t="s">
        <v>151</v>
      </c>
      <c r="C81" s="71" t="s">
        <v>172</v>
      </c>
      <c r="D81" s="54">
        <v>36283</v>
      </c>
      <c r="E81" s="51" t="s">
        <v>69</v>
      </c>
      <c r="F81" s="50">
        <v>23</v>
      </c>
      <c r="G81" s="44"/>
      <c r="H81" s="44" t="s">
        <v>142</v>
      </c>
      <c r="I81" s="44"/>
      <c r="J81" s="44" t="s">
        <v>143</v>
      </c>
      <c r="K81" s="44"/>
      <c r="L81" s="44" t="s">
        <v>132</v>
      </c>
      <c r="M81" s="44"/>
      <c r="N81" s="44" t="s">
        <v>133</v>
      </c>
      <c r="O81" s="44"/>
      <c r="P81" s="44" t="s">
        <v>132</v>
      </c>
    </row>
    <row r="82" spans="1:16" x14ac:dyDescent="0.25">
      <c r="A82" s="47">
        <v>79</v>
      </c>
      <c r="B82" s="83" t="s">
        <v>174</v>
      </c>
      <c r="C82" s="71" t="s">
        <v>24</v>
      </c>
      <c r="D82" s="55">
        <v>37160</v>
      </c>
      <c r="E82" s="44" t="s">
        <v>102</v>
      </c>
      <c r="F82" s="50">
        <v>24</v>
      </c>
      <c r="G82" s="44"/>
      <c r="H82" s="44" t="s">
        <v>146</v>
      </c>
      <c r="I82" s="44"/>
      <c r="J82" s="44" t="s">
        <v>143</v>
      </c>
      <c r="K82" s="44"/>
      <c r="L82" s="44" t="s">
        <v>132</v>
      </c>
      <c r="M82" s="44"/>
      <c r="N82" s="44" t="s">
        <v>133</v>
      </c>
      <c r="O82" s="44"/>
      <c r="P82" s="44" t="s">
        <v>132</v>
      </c>
    </row>
    <row r="83" spans="1:16" x14ac:dyDescent="0.25">
      <c r="A83" s="47">
        <v>80</v>
      </c>
      <c r="B83" s="83" t="s">
        <v>175</v>
      </c>
      <c r="C83" s="71" t="s">
        <v>176</v>
      </c>
      <c r="D83" s="54">
        <v>37481</v>
      </c>
      <c r="E83" s="51" t="s">
        <v>69</v>
      </c>
      <c r="F83" s="50">
        <v>25</v>
      </c>
      <c r="G83" s="44"/>
      <c r="H83" s="44" t="s">
        <v>142</v>
      </c>
      <c r="I83" s="44"/>
      <c r="J83" s="44" t="s">
        <v>143</v>
      </c>
      <c r="K83" s="44"/>
      <c r="L83" s="44" t="s">
        <v>132</v>
      </c>
      <c r="M83" s="44"/>
      <c r="N83" s="44" t="s">
        <v>133</v>
      </c>
      <c r="O83" s="44"/>
      <c r="P83" s="44" t="s">
        <v>132</v>
      </c>
    </row>
    <row r="84" spans="1:16" x14ac:dyDescent="0.25">
      <c r="A84" s="47">
        <v>81</v>
      </c>
      <c r="B84" s="83" t="s">
        <v>7</v>
      </c>
      <c r="C84" s="71" t="s">
        <v>177</v>
      </c>
      <c r="D84" s="55">
        <v>31299</v>
      </c>
      <c r="E84" s="44" t="s">
        <v>102</v>
      </c>
      <c r="F84" s="50">
        <v>26</v>
      </c>
      <c r="G84" s="44"/>
      <c r="H84" s="44" t="s">
        <v>146</v>
      </c>
      <c r="I84" s="44"/>
      <c r="J84" s="44" t="s">
        <v>143</v>
      </c>
      <c r="K84" s="44"/>
      <c r="L84" s="44" t="s">
        <v>132</v>
      </c>
      <c r="M84" s="44"/>
      <c r="N84" s="44" t="s">
        <v>133</v>
      </c>
      <c r="O84" s="44"/>
      <c r="P84" s="44" t="s">
        <v>132</v>
      </c>
    </row>
    <row r="85" spans="1:16" x14ac:dyDescent="0.25">
      <c r="A85" s="47">
        <v>82</v>
      </c>
      <c r="B85" s="83" t="s">
        <v>178</v>
      </c>
      <c r="C85" s="71" t="s">
        <v>9</v>
      </c>
      <c r="D85" s="54">
        <v>36266</v>
      </c>
      <c r="E85" s="51" t="s">
        <v>69</v>
      </c>
      <c r="F85" s="50">
        <v>27</v>
      </c>
      <c r="G85" s="44"/>
      <c r="H85" s="44" t="s">
        <v>142</v>
      </c>
      <c r="I85" s="44"/>
      <c r="J85" s="44" t="s">
        <v>143</v>
      </c>
      <c r="K85" s="44"/>
      <c r="L85" s="44" t="s">
        <v>132</v>
      </c>
      <c r="M85" s="44"/>
      <c r="N85" s="44" t="s">
        <v>133</v>
      </c>
      <c r="O85" s="44"/>
      <c r="P85" s="44" t="s">
        <v>132</v>
      </c>
    </row>
    <row r="86" spans="1:16" x14ac:dyDescent="0.25">
      <c r="A86" s="47">
        <v>83</v>
      </c>
      <c r="B86" s="83" t="s">
        <v>14</v>
      </c>
      <c r="C86" s="71" t="s">
        <v>179</v>
      </c>
      <c r="D86" s="55">
        <v>35669</v>
      </c>
      <c r="E86" s="44" t="s">
        <v>102</v>
      </c>
      <c r="F86" s="50">
        <v>28</v>
      </c>
      <c r="G86" s="44"/>
      <c r="H86" s="44" t="s">
        <v>146</v>
      </c>
      <c r="I86" s="44"/>
      <c r="J86" s="44" t="s">
        <v>143</v>
      </c>
      <c r="K86" s="44"/>
      <c r="L86" s="44" t="s">
        <v>132</v>
      </c>
      <c r="M86" s="44"/>
      <c r="N86" s="44" t="s">
        <v>133</v>
      </c>
      <c r="O86" s="44"/>
      <c r="P86" s="44" t="s">
        <v>132</v>
      </c>
    </row>
    <row r="87" spans="1:16" x14ac:dyDescent="0.25">
      <c r="A87" s="47">
        <v>84</v>
      </c>
      <c r="B87" s="80" t="s">
        <v>151</v>
      </c>
      <c r="C87" s="71" t="s">
        <v>9</v>
      </c>
      <c r="D87" s="54">
        <v>37506</v>
      </c>
      <c r="E87" s="51" t="s">
        <v>69</v>
      </c>
      <c r="F87" s="50">
        <v>29</v>
      </c>
      <c r="G87" s="44"/>
      <c r="H87" s="44" t="s">
        <v>142</v>
      </c>
      <c r="I87" s="44"/>
      <c r="J87" s="44" t="s">
        <v>143</v>
      </c>
      <c r="K87" s="44"/>
      <c r="L87" s="44" t="s">
        <v>132</v>
      </c>
      <c r="M87" s="44"/>
      <c r="N87" s="44" t="s">
        <v>133</v>
      </c>
      <c r="O87" s="44"/>
      <c r="P87" s="44" t="s">
        <v>132</v>
      </c>
    </row>
    <row r="88" spans="1:16" x14ac:dyDescent="0.25">
      <c r="A88" s="47">
        <v>85</v>
      </c>
      <c r="B88" s="80" t="s">
        <v>180</v>
      </c>
      <c r="C88" s="69" t="s">
        <v>181</v>
      </c>
      <c r="D88" s="55">
        <v>36820</v>
      </c>
      <c r="E88" s="44" t="s">
        <v>102</v>
      </c>
      <c r="F88" s="50">
        <v>30</v>
      </c>
      <c r="G88" s="44"/>
      <c r="H88" s="44" t="s">
        <v>146</v>
      </c>
      <c r="I88" s="44"/>
      <c r="J88" s="44" t="s">
        <v>143</v>
      </c>
      <c r="K88" s="44"/>
      <c r="L88" s="44" t="s">
        <v>132</v>
      </c>
      <c r="M88" s="44"/>
      <c r="N88" s="44" t="s">
        <v>133</v>
      </c>
      <c r="O88" s="44"/>
      <c r="P88" s="44" t="s">
        <v>132</v>
      </c>
    </row>
    <row r="89" spans="1:16" x14ac:dyDescent="0.25">
      <c r="A89" s="47">
        <v>86</v>
      </c>
      <c r="B89" s="83" t="s">
        <v>182</v>
      </c>
      <c r="C89" s="71" t="s">
        <v>18</v>
      </c>
      <c r="D89" s="54">
        <v>34717</v>
      </c>
      <c r="E89" s="51" t="s">
        <v>69</v>
      </c>
      <c r="F89" s="50">
        <v>31</v>
      </c>
      <c r="G89" s="44"/>
      <c r="H89" s="44" t="s">
        <v>142</v>
      </c>
      <c r="I89" s="44"/>
      <c r="J89" s="44" t="s">
        <v>143</v>
      </c>
      <c r="K89" s="44"/>
      <c r="L89" s="44" t="s">
        <v>132</v>
      </c>
      <c r="M89" s="44"/>
      <c r="N89" s="44" t="s">
        <v>133</v>
      </c>
      <c r="O89" s="44"/>
      <c r="P89" s="44" t="s">
        <v>132</v>
      </c>
    </row>
    <row r="90" spans="1:16" x14ac:dyDescent="0.25">
      <c r="A90" s="47">
        <v>87</v>
      </c>
      <c r="B90" s="83" t="s">
        <v>183</v>
      </c>
      <c r="C90" s="71" t="s">
        <v>63</v>
      </c>
      <c r="D90" s="55">
        <v>35540</v>
      </c>
      <c r="E90" s="44" t="s">
        <v>102</v>
      </c>
      <c r="F90" s="50">
        <v>32</v>
      </c>
      <c r="G90" s="44"/>
      <c r="H90" s="44" t="s">
        <v>146</v>
      </c>
      <c r="I90" s="44"/>
      <c r="J90" s="44" t="s">
        <v>143</v>
      </c>
      <c r="K90" s="44"/>
      <c r="L90" s="44" t="s">
        <v>132</v>
      </c>
      <c r="M90" s="44"/>
      <c r="N90" s="44" t="s">
        <v>133</v>
      </c>
      <c r="O90" s="44"/>
      <c r="P90" s="44" t="s">
        <v>132</v>
      </c>
    </row>
    <row r="91" spans="1:16" x14ac:dyDescent="0.25">
      <c r="A91" s="47">
        <v>88</v>
      </c>
      <c r="B91" s="83" t="s">
        <v>184</v>
      </c>
      <c r="C91" s="71" t="s">
        <v>18</v>
      </c>
      <c r="D91" s="54">
        <v>36013</v>
      </c>
      <c r="E91" s="51" t="s">
        <v>69</v>
      </c>
      <c r="F91" s="50">
        <v>33</v>
      </c>
      <c r="G91" s="44"/>
      <c r="H91" s="44" t="s">
        <v>142</v>
      </c>
      <c r="I91" s="44"/>
      <c r="J91" s="44" t="s">
        <v>143</v>
      </c>
      <c r="K91" s="44"/>
      <c r="L91" s="44" t="s">
        <v>132</v>
      </c>
      <c r="M91" s="44"/>
      <c r="N91" s="44" t="s">
        <v>133</v>
      </c>
      <c r="O91" s="44"/>
      <c r="P91" s="44" t="s">
        <v>132</v>
      </c>
    </row>
    <row r="92" spans="1:16" x14ac:dyDescent="0.25">
      <c r="A92" s="47">
        <v>89</v>
      </c>
      <c r="B92" s="83" t="s">
        <v>185</v>
      </c>
      <c r="C92" s="71" t="s">
        <v>186</v>
      </c>
      <c r="D92" s="55">
        <v>35428</v>
      </c>
      <c r="E92" s="44" t="s">
        <v>102</v>
      </c>
      <c r="F92" s="50">
        <v>34</v>
      </c>
      <c r="G92" s="44"/>
      <c r="H92" s="44" t="s">
        <v>146</v>
      </c>
      <c r="I92" s="44"/>
      <c r="J92" s="44" t="s">
        <v>143</v>
      </c>
      <c r="K92" s="44"/>
      <c r="L92" s="44" t="s">
        <v>132</v>
      </c>
      <c r="M92" s="44"/>
      <c r="N92" s="44" t="s">
        <v>133</v>
      </c>
      <c r="O92" s="44"/>
      <c r="P92" s="44" t="s">
        <v>132</v>
      </c>
    </row>
    <row r="93" spans="1:16" x14ac:dyDescent="0.25">
      <c r="A93" s="47">
        <v>90</v>
      </c>
      <c r="B93" s="80" t="s">
        <v>187</v>
      </c>
      <c r="C93" s="71" t="s">
        <v>188</v>
      </c>
      <c r="D93" s="54">
        <v>36834</v>
      </c>
      <c r="E93" s="51" t="s">
        <v>69</v>
      </c>
      <c r="F93" s="50">
        <v>35</v>
      </c>
      <c r="G93" s="44"/>
      <c r="H93" s="44" t="s">
        <v>142</v>
      </c>
      <c r="I93" s="44"/>
      <c r="J93" s="44" t="s">
        <v>143</v>
      </c>
      <c r="K93" s="44"/>
      <c r="L93" s="44" t="s">
        <v>132</v>
      </c>
      <c r="M93" s="44"/>
      <c r="N93" s="44" t="s">
        <v>133</v>
      </c>
      <c r="O93" s="44"/>
      <c r="P93" s="44" t="s">
        <v>132</v>
      </c>
    </row>
    <row r="94" spans="1:16" x14ac:dyDescent="0.25">
      <c r="A94" s="47">
        <v>91</v>
      </c>
      <c r="B94" s="84" t="s">
        <v>189</v>
      </c>
      <c r="C94" s="72" t="s">
        <v>190</v>
      </c>
      <c r="D94" s="55">
        <v>35727</v>
      </c>
      <c r="E94" s="44" t="s">
        <v>102</v>
      </c>
      <c r="F94" s="50">
        <v>36</v>
      </c>
      <c r="G94" s="44"/>
      <c r="H94" s="44" t="s">
        <v>146</v>
      </c>
      <c r="I94" s="44"/>
      <c r="J94" s="44" t="s">
        <v>143</v>
      </c>
      <c r="K94" s="44"/>
      <c r="L94" s="44" t="s">
        <v>132</v>
      </c>
      <c r="M94" s="44"/>
      <c r="N94" s="44" t="s">
        <v>133</v>
      </c>
      <c r="O94" s="44"/>
      <c r="P94" s="44" t="s">
        <v>132</v>
      </c>
    </row>
    <row r="95" spans="1:16" x14ac:dyDescent="0.25">
      <c r="A95" s="47">
        <v>92</v>
      </c>
      <c r="B95" s="83" t="s">
        <v>191</v>
      </c>
      <c r="C95" s="71" t="s">
        <v>192</v>
      </c>
      <c r="D95" s="54">
        <v>36348</v>
      </c>
      <c r="E95" s="51" t="s">
        <v>69</v>
      </c>
      <c r="F95" s="50">
        <v>37</v>
      </c>
      <c r="G95" s="44"/>
      <c r="H95" s="44" t="s">
        <v>142</v>
      </c>
      <c r="I95" s="44"/>
      <c r="J95" s="44" t="s">
        <v>143</v>
      </c>
      <c r="K95" s="44"/>
      <c r="L95" s="44" t="s">
        <v>132</v>
      </c>
      <c r="M95" s="44"/>
      <c r="N95" s="44" t="s">
        <v>133</v>
      </c>
      <c r="O95" s="44"/>
      <c r="P95" s="44" t="s">
        <v>132</v>
      </c>
    </row>
    <row r="96" spans="1:16" x14ac:dyDescent="0.25">
      <c r="A96" s="47">
        <v>93</v>
      </c>
      <c r="B96" s="83" t="s">
        <v>193</v>
      </c>
      <c r="C96" s="71" t="s">
        <v>194</v>
      </c>
      <c r="D96" s="55">
        <v>36492</v>
      </c>
      <c r="E96" s="44" t="s">
        <v>102</v>
      </c>
      <c r="F96" s="50">
        <v>38</v>
      </c>
      <c r="G96" s="44"/>
      <c r="H96" s="44" t="s">
        <v>146</v>
      </c>
      <c r="I96" s="44"/>
      <c r="J96" s="44" t="s">
        <v>143</v>
      </c>
      <c r="K96" s="44"/>
      <c r="L96" s="44" t="s">
        <v>132</v>
      </c>
      <c r="M96" s="44"/>
      <c r="N96" s="44" t="s">
        <v>133</v>
      </c>
      <c r="O96" s="44"/>
      <c r="P96" s="44" t="s">
        <v>132</v>
      </c>
    </row>
    <row r="97" spans="1:16" x14ac:dyDescent="0.25">
      <c r="A97" s="47">
        <v>94</v>
      </c>
      <c r="B97" s="82" t="s">
        <v>195</v>
      </c>
      <c r="C97" s="72" t="s">
        <v>196</v>
      </c>
      <c r="D97" s="56">
        <v>33437</v>
      </c>
      <c r="E97" s="51" t="s">
        <v>69</v>
      </c>
      <c r="F97" s="50">
        <v>39</v>
      </c>
      <c r="G97" s="44"/>
      <c r="H97" s="44" t="s">
        <v>142</v>
      </c>
      <c r="I97" s="44"/>
      <c r="J97" s="44" t="s">
        <v>143</v>
      </c>
      <c r="K97" s="44"/>
      <c r="L97" s="44" t="s">
        <v>132</v>
      </c>
      <c r="M97" s="44"/>
      <c r="N97" s="44" t="s">
        <v>133</v>
      </c>
      <c r="O97" s="44"/>
      <c r="P97" s="44" t="s">
        <v>132</v>
      </c>
    </row>
    <row r="98" spans="1:16" x14ac:dyDescent="0.25">
      <c r="A98" s="47">
        <v>95</v>
      </c>
      <c r="B98" s="80" t="s">
        <v>151</v>
      </c>
      <c r="C98" s="71" t="s">
        <v>194</v>
      </c>
      <c r="D98" s="55">
        <v>35769</v>
      </c>
      <c r="E98" s="44" t="s">
        <v>102</v>
      </c>
      <c r="F98" s="50">
        <v>40</v>
      </c>
      <c r="G98" s="44"/>
      <c r="H98" s="44" t="s">
        <v>146</v>
      </c>
      <c r="I98" s="44"/>
      <c r="J98" s="44" t="s">
        <v>143</v>
      </c>
      <c r="K98" s="44"/>
      <c r="L98" s="44" t="s">
        <v>132</v>
      </c>
      <c r="M98" s="44"/>
      <c r="N98" s="44" t="s">
        <v>133</v>
      </c>
      <c r="O98" s="44"/>
      <c r="P98" s="44" t="s">
        <v>132</v>
      </c>
    </row>
    <row r="99" spans="1:16" x14ac:dyDescent="0.25">
      <c r="A99" s="47">
        <v>96</v>
      </c>
      <c r="B99" s="80" t="s">
        <v>161</v>
      </c>
      <c r="C99" s="69" t="s">
        <v>197</v>
      </c>
      <c r="D99" s="56">
        <v>30735</v>
      </c>
      <c r="E99" s="51" t="s">
        <v>69</v>
      </c>
      <c r="F99" s="50">
        <v>41</v>
      </c>
      <c r="G99" s="44"/>
      <c r="H99" s="44" t="s">
        <v>142</v>
      </c>
      <c r="I99" s="44"/>
      <c r="J99" s="44" t="s">
        <v>143</v>
      </c>
      <c r="K99" s="44"/>
      <c r="L99" s="44" t="s">
        <v>132</v>
      </c>
      <c r="M99" s="44"/>
      <c r="N99" s="44" t="s">
        <v>133</v>
      </c>
      <c r="O99" s="44"/>
      <c r="P99" s="44" t="s">
        <v>132</v>
      </c>
    </row>
    <row r="100" spans="1:16" x14ac:dyDescent="0.25">
      <c r="A100" s="47">
        <v>97</v>
      </c>
      <c r="B100" s="82" t="s">
        <v>198</v>
      </c>
      <c r="C100" s="72" t="s">
        <v>194</v>
      </c>
      <c r="D100" s="56">
        <v>36490</v>
      </c>
      <c r="E100" s="44" t="s">
        <v>102</v>
      </c>
      <c r="F100" s="50">
        <v>42</v>
      </c>
      <c r="G100" s="44"/>
      <c r="H100" s="44" t="s">
        <v>146</v>
      </c>
      <c r="I100" s="44"/>
      <c r="J100" s="44" t="s">
        <v>143</v>
      </c>
      <c r="K100" s="44"/>
      <c r="L100" s="44" t="s">
        <v>132</v>
      </c>
      <c r="M100" s="44"/>
      <c r="N100" s="44" t="s">
        <v>133</v>
      </c>
      <c r="O100" s="44"/>
      <c r="P100" s="44" t="s">
        <v>132</v>
      </c>
    </row>
    <row r="101" spans="1:16" x14ac:dyDescent="0.25">
      <c r="A101" s="47">
        <v>98</v>
      </c>
      <c r="B101" s="80" t="s">
        <v>14</v>
      </c>
      <c r="C101" s="69" t="s">
        <v>199</v>
      </c>
      <c r="D101" s="56">
        <v>34571</v>
      </c>
      <c r="E101" s="51" t="s">
        <v>69</v>
      </c>
      <c r="F101" s="50">
        <v>43</v>
      </c>
      <c r="G101" s="44"/>
      <c r="H101" s="44" t="s">
        <v>142</v>
      </c>
      <c r="I101" s="44"/>
      <c r="J101" s="44" t="s">
        <v>143</v>
      </c>
      <c r="K101" s="44"/>
      <c r="L101" s="44" t="s">
        <v>132</v>
      </c>
      <c r="M101" s="44"/>
      <c r="N101" s="44" t="s">
        <v>133</v>
      </c>
      <c r="O101" s="44"/>
      <c r="P101" s="44" t="s">
        <v>132</v>
      </c>
    </row>
    <row r="102" spans="1:16" x14ac:dyDescent="0.25">
      <c r="A102" s="47">
        <v>99</v>
      </c>
      <c r="B102" s="83" t="s">
        <v>200</v>
      </c>
      <c r="C102" s="71" t="s">
        <v>201</v>
      </c>
      <c r="D102" s="55">
        <v>37569</v>
      </c>
      <c r="E102" s="44" t="s">
        <v>102</v>
      </c>
      <c r="F102" s="50">
        <v>44</v>
      </c>
      <c r="G102" s="44"/>
      <c r="H102" s="44" t="s">
        <v>146</v>
      </c>
      <c r="I102" s="44"/>
      <c r="J102" s="44" t="s">
        <v>143</v>
      </c>
      <c r="K102" s="44"/>
      <c r="L102" s="44" t="s">
        <v>132</v>
      </c>
      <c r="M102" s="44"/>
      <c r="N102" s="44" t="s">
        <v>133</v>
      </c>
      <c r="O102" s="44"/>
      <c r="P102" s="44" t="s">
        <v>132</v>
      </c>
    </row>
    <row r="103" spans="1:16" x14ac:dyDescent="0.25">
      <c r="A103" s="47">
        <v>100</v>
      </c>
      <c r="B103" s="82" t="s">
        <v>202</v>
      </c>
      <c r="C103" s="72" t="s">
        <v>24</v>
      </c>
      <c r="D103" s="56">
        <v>37252</v>
      </c>
      <c r="E103" s="51" t="s">
        <v>69</v>
      </c>
      <c r="F103" s="50">
        <v>45</v>
      </c>
      <c r="G103" s="44"/>
      <c r="H103" s="44" t="s">
        <v>142</v>
      </c>
      <c r="I103" s="44"/>
      <c r="J103" s="44" t="s">
        <v>143</v>
      </c>
      <c r="K103" s="44"/>
      <c r="L103" s="44" t="s">
        <v>132</v>
      </c>
      <c r="M103" s="44"/>
      <c r="N103" s="44" t="s">
        <v>133</v>
      </c>
      <c r="O103" s="44"/>
      <c r="P103" s="44" t="s">
        <v>132</v>
      </c>
    </row>
    <row r="104" spans="1:16" x14ac:dyDescent="0.25">
      <c r="A104" s="47">
        <v>101</v>
      </c>
      <c r="B104" s="80" t="s">
        <v>14</v>
      </c>
      <c r="C104" s="72" t="s">
        <v>24</v>
      </c>
      <c r="D104" s="56">
        <v>37485</v>
      </c>
      <c r="E104" s="51" t="s">
        <v>69</v>
      </c>
      <c r="F104" s="50">
        <v>47</v>
      </c>
      <c r="G104" s="44"/>
      <c r="H104" s="44" t="s">
        <v>142</v>
      </c>
      <c r="I104" s="44"/>
      <c r="J104" s="44" t="s">
        <v>143</v>
      </c>
      <c r="K104" s="44"/>
      <c r="L104" s="44" t="s">
        <v>132</v>
      </c>
      <c r="M104" s="44"/>
      <c r="N104" s="44" t="s">
        <v>133</v>
      </c>
      <c r="O104" s="44"/>
      <c r="P104" s="44" t="s">
        <v>132</v>
      </c>
    </row>
    <row r="105" spans="1:16" x14ac:dyDescent="0.25">
      <c r="A105" s="47">
        <v>102</v>
      </c>
      <c r="B105" s="80" t="s">
        <v>14</v>
      </c>
      <c r="C105" s="72" t="s">
        <v>24</v>
      </c>
      <c r="D105" s="56">
        <v>37025</v>
      </c>
      <c r="E105" s="51" t="s">
        <v>69</v>
      </c>
      <c r="F105" s="50">
        <v>49</v>
      </c>
      <c r="G105" s="44"/>
      <c r="H105" s="44" t="s">
        <v>142</v>
      </c>
      <c r="I105" s="44"/>
      <c r="J105" s="44" t="s">
        <v>143</v>
      </c>
      <c r="K105" s="44"/>
      <c r="L105" s="44" t="s">
        <v>132</v>
      </c>
      <c r="M105" s="44"/>
      <c r="N105" s="44" t="s">
        <v>133</v>
      </c>
      <c r="O105" s="44"/>
      <c r="P105" s="44" t="s">
        <v>132</v>
      </c>
    </row>
    <row r="106" spans="1:16" x14ac:dyDescent="0.25">
      <c r="A106" s="47">
        <v>103</v>
      </c>
      <c r="B106" s="83" t="s">
        <v>14</v>
      </c>
      <c r="C106" s="71" t="s">
        <v>209</v>
      </c>
      <c r="D106" s="54">
        <v>35744</v>
      </c>
      <c r="E106" s="51" t="s">
        <v>69</v>
      </c>
      <c r="F106" s="50">
        <v>51</v>
      </c>
      <c r="G106" s="44"/>
      <c r="H106" s="44" t="s">
        <v>142</v>
      </c>
      <c r="I106" s="44"/>
      <c r="J106" s="44" t="s">
        <v>143</v>
      </c>
      <c r="K106" s="44"/>
      <c r="L106" s="44" t="s">
        <v>132</v>
      </c>
      <c r="M106" s="44"/>
      <c r="N106" s="44" t="s">
        <v>133</v>
      </c>
      <c r="O106" s="44"/>
      <c r="P106" s="44" t="s">
        <v>132</v>
      </c>
    </row>
    <row r="107" spans="1:16" x14ac:dyDescent="0.25">
      <c r="A107" s="47">
        <v>104</v>
      </c>
      <c r="B107" s="83" t="s">
        <v>211</v>
      </c>
      <c r="C107" s="71" t="s">
        <v>15</v>
      </c>
      <c r="D107" s="54">
        <v>36077</v>
      </c>
      <c r="E107" s="51" t="s">
        <v>69</v>
      </c>
      <c r="F107" s="50">
        <v>53</v>
      </c>
      <c r="G107" s="44"/>
      <c r="H107" s="44" t="s">
        <v>142</v>
      </c>
      <c r="I107" s="44"/>
      <c r="J107" s="44" t="s">
        <v>143</v>
      </c>
      <c r="K107" s="44"/>
      <c r="L107" s="44" t="s">
        <v>132</v>
      </c>
      <c r="M107" s="44"/>
      <c r="N107" s="44" t="s">
        <v>133</v>
      </c>
      <c r="O107" s="44"/>
      <c r="P107" s="44" t="s">
        <v>132</v>
      </c>
    </row>
    <row r="108" spans="1:16" x14ac:dyDescent="0.25">
      <c r="A108" s="47">
        <v>105</v>
      </c>
      <c r="B108" s="83" t="s">
        <v>212</v>
      </c>
      <c r="C108" s="71" t="s">
        <v>15</v>
      </c>
      <c r="D108" s="54">
        <v>35549</v>
      </c>
      <c r="E108" s="51" t="s">
        <v>69</v>
      </c>
      <c r="F108" s="50">
        <v>55</v>
      </c>
      <c r="G108" s="44"/>
      <c r="H108" s="44" t="s">
        <v>142</v>
      </c>
      <c r="I108" s="44"/>
      <c r="J108" s="44" t="s">
        <v>143</v>
      </c>
      <c r="K108" s="44"/>
      <c r="L108" s="44" t="s">
        <v>132</v>
      </c>
      <c r="M108" s="44"/>
      <c r="N108" s="44" t="s">
        <v>133</v>
      </c>
      <c r="O108" s="44"/>
      <c r="P108" s="44" t="s">
        <v>132</v>
      </c>
    </row>
    <row r="109" spans="1:16" x14ac:dyDescent="0.25">
      <c r="A109" s="47">
        <v>106</v>
      </c>
      <c r="B109" s="83" t="s">
        <v>161</v>
      </c>
      <c r="C109" s="71" t="s">
        <v>214</v>
      </c>
      <c r="D109" s="54">
        <v>33900</v>
      </c>
      <c r="E109" s="51" t="s">
        <v>69</v>
      </c>
      <c r="F109" s="50">
        <v>57</v>
      </c>
      <c r="G109" s="44"/>
      <c r="H109" s="44" t="s">
        <v>142</v>
      </c>
      <c r="I109" s="44"/>
      <c r="J109" s="44" t="s">
        <v>143</v>
      </c>
      <c r="K109" s="44"/>
      <c r="L109" s="44" t="s">
        <v>132</v>
      </c>
      <c r="M109" s="44"/>
      <c r="N109" s="44" t="s">
        <v>133</v>
      </c>
      <c r="O109" s="44"/>
      <c r="P109" s="44" t="s">
        <v>132</v>
      </c>
    </row>
    <row r="110" spans="1:16" x14ac:dyDescent="0.25">
      <c r="A110" s="47">
        <v>107</v>
      </c>
      <c r="B110" s="83" t="s">
        <v>161</v>
      </c>
      <c r="C110" s="71" t="s">
        <v>214</v>
      </c>
      <c r="D110" s="54">
        <v>36741</v>
      </c>
      <c r="E110" s="51" t="s">
        <v>69</v>
      </c>
      <c r="F110" s="50">
        <v>59</v>
      </c>
      <c r="G110" s="44"/>
      <c r="H110" s="44" t="s">
        <v>142</v>
      </c>
      <c r="I110" s="44"/>
      <c r="J110" s="44" t="s">
        <v>143</v>
      </c>
      <c r="K110" s="44"/>
      <c r="L110" s="44" t="s">
        <v>132</v>
      </c>
      <c r="M110" s="44"/>
      <c r="N110" s="44" t="s">
        <v>133</v>
      </c>
      <c r="O110" s="44"/>
      <c r="P110" s="44" t="s">
        <v>132</v>
      </c>
    </row>
    <row r="111" spans="1:16" x14ac:dyDescent="0.25">
      <c r="A111" s="47">
        <v>108</v>
      </c>
      <c r="B111" s="83" t="s">
        <v>217</v>
      </c>
      <c r="C111" s="71" t="s">
        <v>218</v>
      </c>
      <c r="D111" s="54">
        <v>36828</v>
      </c>
      <c r="E111" s="51" t="s">
        <v>69</v>
      </c>
      <c r="F111" s="50">
        <v>61</v>
      </c>
      <c r="G111" s="44"/>
      <c r="H111" s="44" t="s">
        <v>142</v>
      </c>
      <c r="I111" s="44"/>
      <c r="J111" s="44" t="s">
        <v>143</v>
      </c>
      <c r="K111" s="44"/>
      <c r="L111" s="44" t="s">
        <v>132</v>
      </c>
      <c r="M111" s="44"/>
      <c r="N111" s="44" t="s">
        <v>133</v>
      </c>
      <c r="O111" s="44"/>
      <c r="P111" s="44" t="s">
        <v>132</v>
      </c>
    </row>
    <row r="112" spans="1:16" x14ac:dyDescent="0.25">
      <c r="A112" s="47">
        <v>109</v>
      </c>
      <c r="B112" s="80" t="s">
        <v>219</v>
      </c>
      <c r="C112" s="69" t="s">
        <v>63</v>
      </c>
      <c r="D112" s="56">
        <v>34858</v>
      </c>
      <c r="E112" s="51" t="s">
        <v>69</v>
      </c>
      <c r="F112" s="50">
        <v>63</v>
      </c>
      <c r="G112" s="44"/>
      <c r="H112" s="44" t="s">
        <v>142</v>
      </c>
      <c r="I112" s="44"/>
      <c r="J112" s="44" t="s">
        <v>143</v>
      </c>
      <c r="K112" s="44"/>
      <c r="L112" s="44" t="s">
        <v>132</v>
      </c>
      <c r="M112" s="44"/>
      <c r="N112" s="44" t="s">
        <v>133</v>
      </c>
      <c r="O112" s="44"/>
      <c r="P112" s="44" t="s">
        <v>132</v>
      </c>
    </row>
    <row r="113" spans="1:16" x14ac:dyDescent="0.25">
      <c r="A113" s="47">
        <v>110</v>
      </c>
      <c r="B113" s="83" t="s">
        <v>221</v>
      </c>
      <c r="C113" s="71" t="s">
        <v>26</v>
      </c>
      <c r="D113" s="54">
        <v>37267</v>
      </c>
      <c r="E113" s="51" t="s">
        <v>69</v>
      </c>
      <c r="F113" s="50">
        <v>65</v>
      </c>
      <c r="G113" s="44"/>
      <c r="H113" s="44" t="s">
        <v>142</v>
      </c>
      <c r="I113" s="44"/>
      <c r="J113" s="44" t="s">
        <v>143</v>
      </c>
      <c r="K113" s="44"/>
      <c r="L113" s="44" t="s">
        <v>132</v>
      </c>
      <c r="M113" s="44"/>
      <c r="N113" s="44" t="s">
        <v>133</v>
      </c>
      <c r="O113" s="44"/>
      <c r="P113" s="44" t="s">
        <v>132</v>
      </c>
    </row>
    <row r="114" spans="1:16" x14ac:dyDescent="0.25">
      <c r="A114" s="47">
        <v>111</v>
      </c>
      <c r="B114" s="84" t="s">
        <v>14</v>
      </c>
      <c r="C114" s="72" t="s">
        <v>194</v>
      </c>
      <c r="D114" s="54">
        <v>35464</v>
      </c>
      <c r="E114" s="51" t="s">
        <v>69</v>
      </c>
      <c r="F114" s="50">
        <v>67</v>
      </c>
      <c r="G114" s="44"/>
      <c r="H114" s="44" t="s">
        <v>142</v>
      </c>
      <c r="I114" s="44"/>
      <c r="J114" s="44" t="s">
        <v>143</v>
      </c>
      <c r="K114" s="44"/>
      <c r="L114" s="44" t="s">
        <v>132</v>
      </c>
      <c r="M114" s="44"/>
      <c r="N114" s="44" t="s">
        <v>133</v>
      </c>
      <c r="O114" s="44"/>
      <c r="P114" s="44" t="s">
        <v>132</v>
      </c>
    </row>
    <row r="115" spans="1:16" x14ac:dyDescent="0.25">
      <c r="A115" s="47">
        <v>112</v>
      </c>
      <c r="B115" s="83" t="s">
        <v>224</v>
      </c>
      <c r="C115" s="71" t="s">
        <v>194</v>
      </c>
      <c r="D115" s="54">
        <v>36133</v>
      </c>
      <c r="E115" s="51" t="s">
        <v>69</v>
      </c>
      <c r="F115" s="50">
        <v>69</v>
      </c>
      <c r="G115" s="44"/>
      <c r="H115" s="44" t="s">
        <v>142</v>
      </c>
      <c r="I115" s="44"/>
      <c r="J115" s="44" t="s">
        <v>143</v>
      </c>
      <c r="K115" s="44"/>
      <c r="L115" s="44" t="s">
        <v>132</v>
      </c>
      <c r="M115" s="44"/>
      <c r="N115" s="44" t="s">
        <v>133</v>
      </c>
      <c r="O115" s="44"/>
      <c r="P115" s="44" t="s">
        <v>132</v>
      </c>
    </row>
    <row r="116" spans="1:16" x14ac:dyDescent="0.25">
      <c r="A116" s="47">
        <v>113</v>
      </c>
      <c r="B116" s="83" t="s">
        <v>227</v>
      </c>
      <c r="C116" s="71" t="s">
        <v>194</v>
      </c>
      <c r="D116" s="54">
        <v>37317</v>
      </c>
      <c r="E116" s="51" t="s">
        <v>69</v>
      </c>
      <c r="F116" s="50">
        <v>71</v>
      </c>
      <c r="G116" s="44"/>
      <c r="H116" s="44" t="s">
        <v>142</v>
      </c>
      <c r="I116" s="44"/>
      <c r="J116" s="44" t="s">
        <v>143</v>
      </c>
      <c r="K116" s="44"/>
      <c r="L116" s="44" t="s">
        <v>132</v>
      </c>
      <c r="M116" s="44"/>
      <c r="N116" s="44" t="s">
        <v>133</v>
      </c>
      <c r="O116" s="44"/>
      <c r="P116" s="44" t="s">
        <v>132</v>
      </c>
    </row>
    <row r="117" spans="1:16" x14ac:dyDescent="0.25">
      <c r="A117" s="47">
        <v>114</v>
      </c>
      <c r="B117" s="80" t="s">
        <v>7</v>
      </c>
      <c r="C117" s="69" t="s">
        <v>229</v>
      </c>
      <c r="D117" s="56">
        <v>34995</v>
      </c>
      <c r="E117" s="51" t="s">
        <v>69</v>
      </c>
      <c r="F117" s="50">
        <v>73</v>
      </c>
      <c r="G117" s="44"/>
      <c r="H117" s="44" t="s">
        <v>142</v>
      </c>
      <c r="I117" s="44"/>
      <c r="J117" s="44" t="s">
        <v>143</v>
      </c>
      <c r="K117" s="44"/>
      <c r="L117" s="44" t="s">
        <v>132</v>
      </c>
      <c r="M117" s="44"/>
      <c r="N117" s="44" t="s">
        <v>133</v>
      </c>
      <c r="O117" s="44"/>
      <c r="P117" s="44" t="s">
        <v>132</v>
      </c>
    </row>
    <row r="118" spans="1:16" x14ac:dyDescent="0.25">
      <c r="A118" s="47">
        <v>115</v>
      </c>
      <c r="B118" s="81" t="s">
        <v>230</v>
      </c>
      <c r="C118" s="70" t="s">
        <v>231</v>
      </c>
      <c r="D118" s="55">
        <v>36094</v>
      </c>
      <c r="E118" s="52" t="s">
        <v>232</v>
      </c>
      <c r="F118" s="50">
        <v>74</v>
      </c>
      <c r="G118" s="44"/>
      <c r="H118" s="44" t="s">
        <v>143</v>
      </c>
      <c r="I118" s="44"/>
      <c r="J118" s="44" t="s">
        <v>233</v>
      </c>
      <c r="K118" s="44"/>
      <c r="L118" s="44" t="s">
        <v>132</v>
      </c>
      <c r="M118" s="44"/>
      <c r="N118" s="44" t="s">
        <v>132</v>
      </c>
      <c r="O118" s="44"/>
      <c r="P118" s="44" t="s">
        <v>132</v>
      </c>
    </row>
    <row r="119" spans="1:16" x14ac:dyDescent="0.25">
      <c r="A119" s="47">
        <v>116</v>
      </c>
      <c r="B119" s="83" t="s">
        <v>234</v>
      </c>
      <c r="C119" s="71" t="s">
        <v>235</v>
      </c>
      <c r="D119" s="54">
        <v>34967</v>
      </c>
      <c r="E119" s="51" t="s">
        <v>69</v>
      </c>
      <c r="F119" s="50">
        <v>75</v>
      </c>
      <c r="G119" s="44"/>
      <c r="H119" s="44" t="s">
        <v>142</v>
      </c>
      <c r="I119" s="44"/>
      <c r="J119" s="44" t="s">
        <v>143</v>
      </c>
      <c r="K119" s="44"/>
      <c r="L119" s="44" t="s">
        <v>132</v>
      </c>
      <c r="M119" s="44"/>
      <c r="N119" s="44" t="s">
        <v>133</v>
      </c>
      <c r="O119" s="44"/>
      <c r="P119" s="44" t="s">
        <v>132</v>
      </c>
    </row>
    <row r="120" spans="1:16" x14ac:dyDescent="0.25">
      <c r="A120" s="47">
        <v>117</v>
      </c>
      <c r="B120" s="86" t="s">
        <v>236</v>
      </c>
      <c r="C120" s="75" t="s">
        <v>237</v>
      </c>
      <c r="D120" s="60">
        <v>34146</v>
      </c>
      <c r="E120" s="52" t="s">
        <v>232</v>
      </c>
      <c r="F120" s="50">
        <v>76</v>
      </c>
      <c r="G120" s="44"/>
      <c r="H120" s="44" t="s">
        <v>143</v>
      </c>
      <c r="I120" s="44"/>
      <c r="J120" s="44" t="s">
        <v>233</v>
      </c>
      <c r="K120" s="44"/>
      <c r="L120" s="44" t="s">
        <v>132</v>
      </c>
      <c r="M120" s="44"/>
      <c r="N120" s="44" t="s">
        <v>132</v>
      </c>
      <c r="O120" s="44"/>
      <c r="P120" s="44" t="s">
        <v>132</v>
      </c>
    </row>
    <row r="121" spans="1:16" x14ac:dyDescent="0.25">
      <c r="A121" s="47">
        <v>118</v>
      </c>
      <c r="B121" s="82" t="s">
        <v>238</v>
      </c>
      <c r="C121" s="72" t="s">
        <v>27</v>
      </c>
      <c r="D121" s="54">
        <v>37363</v>
      </c>
      <c r="E121" s="51" t="s">
        <v>69</v>
      </c>
      <c r="F121" s="50">
        <v>77</v>
      </c>
      <c r="G121" s="44"/>
      <c r="H121" s="44" t="s">
        <v>142</v>
      </c>
      <c r="I121" s="44"/>
      <c r="J121" s="44" t="s">
        <v>143</v>
      </c>
      <c r="K121" s="44"/>
      <c r="L121" s="44" t="s">
        <v>132</v>
      </c>
      <c r="M121" s="44"/>
      <c r="N121" s="44" t="s">
        <v>133</v>
      </c>
      <c r="O121" s="44"/>
      <c r="P121" s="44" t="s">
        <v>132</v>
      </c>
    </row>
    <row r="122" spans="1:16" x14ac:dyDescent="0.25">
      <c r="A122" s="47">
        <v>119</v>
      </c>
      <c r="B122" s="82" t="s">
        <v>10</v>
      </c>
      <c r="C122" s="72" t="s">
        <v>239</v>
      </c>
      <c r="D122" s="54">
        <v>34750</v>
      </c>
      <c r="E122" s="51" t="s">
        <v>69</v>
      </c>
      <c r="F122" s="50">
        <v>79</v>
      </c>
      <c r="G122" s="44"/>
      <c r="H122" s="44" t="s">
        <v>142</v>
      </c>
      <c r="I122" s="44"/>
      <c r="J122" s="44" t="s">
        <v>143</v>
      </c>
      <c r="K122" s="44"/>
      <c r="L122" s="44" t="s">
        <v>132</v>
      </c>
      <c r="M122" s="44"/>
      <c r="N122" s="44" t="s">
        <v>133</v>
      </c>
      <c r="O122" s="44"/>
      <c r="P122" s="44" t="s">
        <v>132</v>
      </c>
    </row>
    <row r="123" spans="1:16" x14ac:dyDescent="0.25">
      <c r="A123" s="47">
        <v>120</v>
      </c>
      <c r="B123" s="82" t="s">
        <v>203</v>
      </c>
      <c r="C123" s="73" t="s">
        <v>145</v>
      </c>
      <c r="D123" s="58">
        <v>26979</v>
      </c>
      <c r="E123" s="44" t="s">
        <v>204</v>
      </c>
      <c r="F123" s="50">
        <v>46</v>
      </c>
      <c r="G123" s="44"/>
      <c r="H123" s="44" t="s">
        <v>205</v>
      </c>
      <c r="I123" s="44"/>
      <c r="J123" s="44" t="s">
        <v>206</v>
      </c>
      <c r="K123" s="44"/>
      <c r="L123" s="44" t="s">
        <v>121</v>
      </c>
      <c r="M123" s="44"/>
      <c r="N123" s="44" t="s">
        <v>134</v>
      </c>
      <c r="O123" s="44"/>
      <c r="P123" s="44"/>
    </row>
    <row r="124" spans="1:16" x14ac:dyDescent="0.25">
      <c r="A124" s="47">
        <v>121</v>
      </c>
      <c r="B124" s="82" t="s">
        <v>66</v>
      </c>
      <c r="C124" s="73" t="s">
        <v>207</v>
      </c>
      <c r="D124" s="58">
        <v>32614</v>
      </c>
      <c r="E124" s="44" t="s">
        <v>204</v>
      </c>
      <c r="F124" s="50">
        <v>48</v>
      </c>
      <c r="G124" s="44"/>
      <c r="H124" s="44" t="s">
        <v>205</v>
      </c>
      <c r="I124" s="44"/>
      <c r="J124" s="44" t="s">
        <v>206</v>
      </c>
      <c r="K124" s="44"/>
      <c r="L124" s="44" t="s">
        <v>121</v>
      </c>
      <c r="M124" s="44"/>
      <c r="N124" s="44" t="s">
        <v>134</v>
      </c>
      <c r="O124" s="44"/>
      <c r="P124" s="44"/>
    </row>
    <row r="125" spans="1:16" x14ac:dyDescent="0.25">
      <c r="A125" s="47">
        <v>122</v>
      </c>
      <c r="B125" s="82" t="s">
        <v>208</v>
      </c>
      <c r="C125" s="73" t="s">
        <v>158</v>
      </c>
      <c r="D125" s="58">
        <v>33451</v>
      </c>
      <c r="E125" s="44" t="s">
        <v>204</v>
      </c>
      <c r="F125" s="50">
        <v>50</v>
      </c>
      <c r="G125" s="44"/>
      <c r="H125" s="44" t="s">
        <v>205</v>
      </c>
      <c r="I125" s="44"/>
      <c r="J125" s="44" t="s">
        <v>206</v>
      </c>
      <c r="K125" s="44"/>
      <c r="L125" s="44" t="s">
        <v>121</v>
      </c>
      <c r="M125" s="44"/>
      <c r="N125" s="44" t="s">
        <v>134</v>
      </c>
      <c r="O125" s="44"/>
      <c r="P125" s="44"/>
    </row>
    <row r="126" spans="1:16" x14ac:dyDescent="0.25">
      <c r="A126" s="47">
        <v>123</v>
      </c>
      <c r="B126" s="82" t="s">
        <v>10</v>
      </c>
      <c r="C126" s="73" t="s">
        <v>210</v>
      </c>
      <c r="D126" s="58">
        <v>35934</v>
      </c>
      <c r="E126" s="44" t="s">
        <v>204</v>
      </c>
      <c r="F126" s="50">
        <v>52</v>
      </c>
      <c r="G126" s="44"/>
      <c r="H126" s="44" t="s">
        <v>205</v>
      </c>
      <c r="I126" s="44"/>
      <c r="J126" s="44" t="s">
        <v>206</v>
      </c>
      <c r="K126" s="44"/>
      <c r="L126" s="44" t="s">
        <v>121</v>
      </c>
      <c r="M126" s="44"/>
      <c r="N126" s="44" t="s">
        <v>134</v>
      </c>
      <c r="O126" s="44"/>
      <c r="P126" s="44"/>
    </row>
    <row r="127" spans="1:16" x14ac:dyDescent="0.25">
      <c r="A127" s="47">
        <v>124</v>
      </c>
      <c r="B127" s="82" t="s">
        <v>91</v>
      </c>
      <c r="C127" s="73" t="s">
        <v>13</v>
      </c>
      <c r="D127" s="58">
        <v>35626</v>
      </c>
      <c r="E127" s="44" t="s">
        <v>204</v>
      </c>
      <c r="F127" s="50">
        <v>54</v>
      </c>
      <c r="G127" s="44"/>
      <c r="H127" s="44" t="s">
        <v>205</v>
      </c>
      <c r="I127" s="44"/>
      <c r="J127" s="44" t="s">
        <v>206</v>
      </c>
      <c r="K127" s="44"/>
      <c r="L127" s="44" t="s">
        <v>121</v>
      </c>
      <c r="M127" s="44"/>
      <c r="N127" s="44" t="s">
        <v>134</v>
      </c>
      <c r="O127" s="44"/>
      <c r="P127" s="44"/>
    </row>
    <row r="128" spans="1:16" x14ac:dyDescent="0.25">
      <c r="A128" s="47">
        <v>125</v>
      </c>
      <c r="B128" s="85" t="s">
        <v>213</v>
      </c>
      <c r="C128" s="74" t="s">
        <v>138</v>
      </c>
      <c r="D128" s="59">
        <v>30039</v>
      </c>
      <c r="E128" s="44" t="s">
        <v>204</v>
      </c>
      <c r="F128" s="50">
        <v>56</v>
      </c>
      <c r="G128" s="44"/>
      <c r="H128" s="44" t="s">
        <v>205</v>
      </c>
      <c r="I128" s="44"/>
      <c r="J128" s="44" t="s">
        <v>206</v>
      </c>
      <c r="K128" s="44"/>
      <c r="L128" s="44" t="s">
        <v>121</v>
      </c>
      <c r="M128" s="44"/>
      <c r="N128" s="44" t="s">
        <v>134</v>
      </c>
      <c r="O128" s="44"/>
      <c r="P128" s="44"/>
    </row>
    <row r="129" spans="1:16" x14ac:dyDescent="0.25">
      <c r="A129" s="47">
        <v>126</v>
      </c>
      <c r="B129" s="82" t="s">
        <v>215</v>
      </c>
      <c r="C129" s="73" t="s">
        <v>196</v>
      </c>
      <c r="D129" s="58">
        <v>37186</v>
      </c>
      <c r="E129" s="44" t="s">
        <v>204</v>
      </c>
      <c r="F129" s="50">
        <v>58</v>
      </c>
      <c r="G129" s="44"/>
      <c r="H129" s="44" t="s">
        <v>205</v>
      </c>
      <c r="I129" s="44"/>
      <c r="J129" s="44" t="s">
        <v>206</v>
      </c>
      <c r="K129" s="44"/>
      <c r="L129" s="44" t="s">
        <v>121</v>
      </c>
      <c r="M129" s="44"/>
      <c r="N129" s="44" t="s">
        <v>134</v>
      </c>
      <c r="O129" s="44"/>
      <c r="P129" s="44"/>
    </row>
    <row r="130" spans="1:16" x14ac:dyDescent="0.25">
      <c r="A130" s="47">
        <v>127</v>
      </c>
      <c r="B130" s="82" t="s">
        <v>10</v>
      </c>
      <c r="C130" s="73" t="s">
        <v>216</v>
      </c>
      <c r="D130" s="58">
        <v>34873</v>
      </c>
      <c r="E130" s="44" t="s">
        <v>204</v>
      </c>
      <c r="F130" s="50">
        <v>60</v>
      </c>
      <c r="G130" s="44"/>
      <c r="H130" s="44" t="s">
        <v>205</v>
      </c>
      <c r="I130" s="44"/>
      <c r="J130" s="44" t="s">
        <v>206</v>
      </c>
      <c r="K130" s="44"/>
      <c r="L130" s="44" t="s">
        <v>121</v>
      </c>
      <c r="M130" s="44"/>
      <c r="N130" s="44" t="s">
        <v>134</v>
      </c>
      <c r="O130" s="44"/>
      <c r="P130" s="44"/>
    </row>
    <row r="131" spans="1:16" x14ac:dyDescent="0.25">
      <c r="A131" s="47">
        <v>128</v>
      </c>
      <c r="B131" s="82" t="s">
        <v>10</v>
      </c>
      <c r="C131" s="73" t="s">
        <v>25</v>
      </c>
      <c r="D131" s="58">
        <v>31250</v>
      </c>
      <c r="E131" s="44" t="s">
        <v>204</v>
      </c>
      <c r="F131" s="50">
        <v>62</v>
      </c>
      <c r="G131" s="44"/>
      <c r="H131" s="44" t="s">
        <v>205</v>
      </c>
      <c r="I131" s="44"/>
      <c r="J131" s="44" t="s">
        <v>206</v>
      </c>
      <c r="K131" s="44"/>
      <c r="L131" s="44" t="s">
        <v>121</v>
      </c>
      <c r="M131" s="44"/>
      <c r="N131" s="44" t="s">
        <v>134</v>
      </c>
      <c r="O131" s="44"/>
      <c r="P131" s="44"/>
    </row>
    <row r="132" spans="1:16" x14ac:dyDescent="0.25">
      <c r="A132" s="47">
        <v>129</v>
      </c>
      <c r="B132" s="82" t="s">
        <v>220</v>
      </c>
      <c r="C132" s="73" t="s">
        <v>197</v>
      </c>
      <c r="D132" s="58">
        <v>23221</v>
      </c>
      <c r="E132" s="44" t="s">
        <v>204</v>
      </c>
      <c r="F132" s="50">
        <v>64</v>
      </c>
      <c r="G132" s="44"/>
      <c r="H132" s="44" t="s">
        <v>205</v>
      </c>
      <c r="I132" s="44"/>
      <c r="J132" s="44" t="s">
        <v>206</v>
      </c>
      <c r="K132" s="44"/>
      <c r="L132" s="44" t="s">
        <v>121</v>
      </c>
      <c r="M132" s="44"/>
      <c r="N132" s="44" t="s">
        <v>134</v>
      </c>
      <c r="O132" s="44"/>
      <c r="P132" s="44"/>
    </row>
    <row r="133" spans="1:16" x14ac:dyDescent="0.25">
      <c r="A133" s="47">
        <v>130</v>
      </c>
      <c r="B133" s="82" t="s">
        <v>10</v>
      </c>
      <c r="C133" s="73" t="s">
        <v>222</v>
      </c>
      <c r="D133" s="58">
        <v>34491</v>
      </c>
      <c r="E133" s="44" t="s">
        <v>204</v>
      </c>
      <c r="F133" s="50">
        <v>66</v>
      </c>
      <c r="G133" s="44"/>
      <c r="H133" s="44" t="s">
        <v>205</v>
      </c>
      <c r="I133" s="44"/>
      <c r="J133" s="44" t="s">
        <v>206</v>
      </c>
      <c r="K133" s="44"/>
      <c r="L133" s="44" t="s">
        <v>121</v>
      </c>
      <c r="M133" s="44"/>
      <c r="N133" s="44" t="s">
        <v>134</v>
      </c>
      <c r="O133" s="44"/>
      <c r="P133" s="44"/>
    </row>
    <row r="134" spans="1:16" x14ac:dyDescent="0.25">
      <c r="A134" s="47">
        <v>131</v>
      </c>
      <c r="B134" s="82" t="s">
        <v>223</v>
      </c>
      <c r="C134" s="73" t="s">
        <v>190</v>
      </c>
      <c r="D134" s="58">
        <v>23343</v>
      </c>
      <c r="E134" s="44" t="s">
        <v>204</v>
      </c>
      <c r="F134" s="50">
        <v>68</v>
      </c>
      <c r="G134" s="44"/>
      <c r="H134" s="44" t="s">
        <v>205</v>
      </c>
      <c r="I134" s="44"/>
      <c r="J134" s="44" t="s">
        <v>206</v>
      </c>
      <c r="K134" s="44"/>
      <c r="L134" s="44" t="s">
        <v>121</v>
      </c>
      <c r="M134" s="44"/>
      <c r="N134" s="44" t="s">
        <v>134</v>
      </c>
      <c r="O134" s="44"/>
      <c r="P134" s="44"/>
    </row>
    <row r="135" spans="1:16" x14ac:dyDescent="0.25">
      <c r="A135" s="47">
        <v>132</v>
      </c>
      <c r="B135" s="82" t="s">
        <v>225</v>
      </c>
      <c r="C135" s="73" t="s">
        <v>226</v>
      </c>
      <c r="D135" s="58">
        <v>35229</v>
      </c>
      <c r="E135" s="44" t="s">
        <v>204</v>
      </c>
      <c r="F135" s="50">
        <v>70</v>
      </c>
      <c r="G135" s="44"/>
      <c r="H135" s="44" t="s">
        <v>205</v>
      </c>
      <c r="I135" s="44"/>
      <c r="J135" s="44" t="s">
        <v>206</v>
      </c>
      <c r="K135" s="44"/>
      <c r="L135" s="44" t="s">
        <v>121</v>
      </c>
      <c r="M135" s="44"/>
      <c r="N135" s="44" t="s">
        <v>134</v>
      </c>
      <c r="O135" s="44"/>
      <c r="P135" s="44"/>
    </row>
    <row r="136" spans="1:16" x14ac:dyDescent="0.25">
      <c r="A136" s="47">
        <v>133</v>
      </c>
      <c r="B136" s="82" t="s">
        <v>10</v>
      </c>
      <c r="C136" s="73" t="s">
        <v>228</v>
      </c>
      <c r="D136" s="58">
        <v>33547</v>
      </c>
      <c r="E136" s="44" t="s">
        <v>204</v>
      </c>
      <c r="F136" s="50">
        <v>72</v>
      </c>
      <c r="G136" s="44"/>
      <c r="H136" s="44" t="s">
        <v>205</v>
      </c>
      <c r="I136" s="44"/>
      <c r="J136" s="44" t="s">
        <v>206</v>
      </c>
      <c r="K136" s="44"/>
      <c r="L136" s="44" t="s">
        <v>121</v>
      </c>
      <c r="M136" s="44"/>
      <c r="N136" s="44" t="s">
        <v>134</v>
      </c>
      <c r="O136" s="44"/>
      <c r="P136" s="44"/>
    </row>
  </sheetData>
  <autoFilter ref="A3:P122"/>
  <sortState ref="C59:O136">
    <sortCondition ref="G59:G136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6" workbookViewId="0">
      <selection activeCell="F34" sqref="F34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x14ac:dyDescent="0.3">
      <c r="A3" s="96" t="s">
        <v>243</v>
      </c>
      <c r="B3" s="96"/>
      <c r="C3" s="96"/>
      <c r="D3" s="96"/>
      <c r="E3" s="96"/>
      <c r="F3" s="16"/>
      <c r="G3" s="16"/>
      <c r="H3" s="1"/>
      <c r="I3" s="2" t="s">
        <v>29</v>
      </c>
      <c r="J3" s="3" t="s">
        <v>113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1</v>
      </c>
      <c r="C6" s="24" t="str">
        <f t="shared" ref="C6:C29" si="0">VLOOKUP(B6,data,2,0)</f>
        <v>Đoàn Biên</v>
      </c>
      <c r="D6" s="25" t="str">
        <f t="shared" ref="D6:D29" si="1">VLOOKUP(B6,data,3,0)</f>
        <v>Cương</v>
      </c>
      <c r="E6" s="94">
        <f t="shared" ref="E6:E29" si="2">VLOOKUP(B6,data,4,0)</f>
        <v>33828</v>
      </c>
      <c r="F6" s="39" t="str">
        <f t="shared" ref="F6:F29" si="3">VLOOKUP(B6,data,5,0)</f>
        <v>TKEK15</v>
      </c>
      <c r="G6" s="39" t="str">
        <f t="shared" ref="G6:G29" si="4">VLOOKUP(B6,data,14,0)</f>
        <v>THTK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2</v>
      </c>
      <c r="C7" s="8" t="str">
        <f t="shared" si="0"/>
        <v>Triệu Thị</v>
      </c>
      <c r="D7" s="9" t="str">
        <f t="shared" si="1"/>
        <v>Coi</v>
      </c>
      <c r="E7" s="11">
        <f t="shared" si="2"/>
        <v>35055</v>
      </c>
      <c r="F7" s="40" t="str">
        <f t="shared" si="3"/>
        <v>KTEK15</v>
      </c>
      <c r="G7" s="40" t="str">
        <f t="shared" si="4"/>
        <v>KTDN2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3</v>
      </c>
      <c r="C8" s="8" t="str">
        <f t="shared" si="0"/>
        <v>Nguyễn Thị Hồng</v>
      </c>
      <c r="D8" s="9" t="str">
        <f t="shared" si="1"/>
        <v>Hiếu</v>
      </c>
      <c r="E8" s="11">
        <f t="shared" si="2"/>
        <v>29961</v>
      </c>
      <c r="F8" s="40" t="str">
        <f t="shared" si="3"/>
        <v>TKEK15</v>
      </c>
      <c r="G8" s="40" t="str">
        <f t="shared" si="4"/>
        <v>THTK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4</v>
      </c>
      <c r="C9" s="8" t="str">
        <f t="shared" si="0"/>
        <v>Đinh Văn</v>
      </c>
      <c r="D9" s="9" t="str">
        <f t="shared" si="1"/>
        <v>Đoàn</v>
      </c>
      <c r="E9" s="11">
        <f t="shared" si="2"/>
        <v>31744</v>
      </c>
      <c r="F9" s="40" t="str">
        <f t="shared" si="3"/>
        <v>KTEK15</v>
      </c>
      <c r="G9" s="40" t="str">
        <f t="shared" si="4"/>
        <v>KTDN2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5</v>
      </c>
      <c r="C10" s="8" t="str">
        <f t="shared" si="0"/>
        <v>Trịnh Đức</v>
      </c>
      <c r="D10" s="9" t="str">
        <f t="shared" si="1"/>
        <v>Long</v>
      </c>
      <c r="E10" s="11">
        <f t="shared" si="2"/>
        <v>30463</v>
      </c>
      <c r="F10" s="40" t="str">
        <f t="shared" si="3"/>
        <v>TKEK15</v>
      </c>
      <c r="G10" s="40" t="str">
        <f t="shared" si="4"/>
        <v>THTK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6</v>
      </c>
      <c r="C11" s="8" t="str">
        <f t="shared" si="0"/>
        <v>Nguyễn Thị</v>
      </c>
      <c r="D11" s="9" t="str">
        <f t="shared" si="1"/>
        <v>Hằng</v>
      </c>
      <c r="E11" s="11">
        <f t="shared" si="2"/>
        <v>33458</v>
      </c>
      <c r="F11" s="40" t="str">
        <f t="shared" si="3"/>
        <v>KTEK15</v>
      </c>
      <c r="G11" s="40" t="str">
        <f t="shared" si="4"/>
        <v>KTDN2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7</v>
      </c>
      <c r="C12" s="8" t="str">
        <f t="shared" si="0"/>
        <v>Lê Công</v>
      </c>
      <c r="D12" s="9" t="str">
        <f t="shared" si="1"/>
        <v>Minh</v>
      </c>
      <c r="E12" s="11">
        <f t="shared" si="2"/>
        <v>37193</v>
      </c>
      <c r="F12" s="40" t="str">
        <f t="shared" si="3"/>
        <v>TKK15</v>
      </c>
      <c r="G12" s="40" t="str">
        <f t="shared" si="4"/>
        <v>THTK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8</v>
      </c>
      <c r="C13" s="8" t="str">
        <f t="shared" si="0"/>
        <v>Nguyễn Thị Thu</v>
      </c>
      <c r="D13" s="9" t="str">
        <f t="shared" si="1"/>
        <v>Hằng</v>
      </c>
      <c r="E13" s="11">
        <f t="shared" si="2"/>
        <v>36574</v>
      </c>
      <c r="F13" s="40" t="str">
        <f t="shared" si="3"/>
        <v>KTEK15</v>
      </c>
      <c r="G13" s="40" t="str">
        <f t="shared" si="4"/>
        <v>KTDN2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9</v>
      </c>
      <c r="C14" s="8" t="str">
        <f t="shared" si="0"/>
        <v xml:space="preserve">Đỗ Thành </v>
      </c>
      <c r="D14" s="9" t="str">
        <f t="shared" si="1"/>
        <v>Phúc</v>
      </c>
      <c r="E14" s="11">
        <f t="shared" si="2"/>
        <v>36605</v>
      </c>
      <c r="F14" s="40" t="str">
        <f t="shared" si="3"/>
        <v>TKK15</v>
      </c>
      <c r="G14" s="40" t="str">
        <f t="shared" si="4"/>
        <v>THTK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10</v>
      </c>
      <c r="C15" s="8" t="str">
        <f t="shared" si="0"/>
        <v xml:space="preserve">Nguyễn Thị </v>
      </c>
      <c r="D15" s="9" t="str">
        <f t="shared" si="1"/>
        <v>Hạnh</v>
      </c>
      <c r="E15" s="11">
        <f t="shared" si="2"/>
        <v>35372</v>
      </c>
      <c r="F15" s="40" t="str">
        <f t="shared" si="3"/>
        <v>KTEK15</v>
      </c>
      <c r="G15" s="40" t="str">
        <f t="shared" si="4"/>
        <v>KTDN2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11</v>
      </c>
      <c r="C16" s="8" t="str">
        <f t="shared" si="0"/>
        <v xml:space="preserve">Ngô Tiến </v>
      </c>
      <c r="D16" s="9" t="str">
        <f t="shared" si="1"/>
        <v>Quyết</v>
      </c>
      <c r="E16" s="11">
        <f t="shared" si="2"/>
        <v>37098</v>
      </c>
      <c r="F16" s="40" t="str">
        <f t="shared" si="3"/>
        <v>TKK15</v>
      </c>
      <c r="G16" s="40" t="str">
        <f t="shared" si="4"/>
        <v>THTK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12</v>
      </c>
      <c r="C17" s="8" t="str">
        <f t="shared" si="0"/>
        <v>Nguyễn Thị Lan</v>
      </c>
      <c r="D17" s="9" t="str">
        <f t="shared" si="1"/>
        <v>Hương</v>
      </c>
      <c r="E17" s="11">
        <f t="shared" si="2"/>
        <v>36477</v>
      </c>
      <c r="F17" s="40" t="str">
        <f t="shared" si="3"/>
        <v>KTEK15</v>
      </c>
      <c r="G17" s="40" t="str">
        <f t="shared" si="4"/>
        <v>KTDN2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13</v>
      </c>
      <c r="C18" s="8" t="str">
        <f t="shared" si="0"/>
        <v>Nguyễn Xuân</v>
      </c>
      <c r="D18" s="9" t="str">
        <f t="shared" si="1"/>
        <v>Bách</v>
      </c>
      <c r="E18" s="11">
        <f t="shared" si="2"/>
        <v>34230</v>
      </c>
      <c r="F18" s="40" t="str">
        <f t="shared" si="3"/>
        <v>QTKDEK15</v>
      </c>
      <c r="G18" s="40" t="str">
        <f t="shared" si="4"/>
        <v>QTSX&amp;TN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14</v>
      </c>
      <c r="C19" s="8" t="str">
        <f t="shared" si="0"/>
        <v xml:space="preserve">Nguyễn Thị </v>
      </c>
      <c r="D19" s="9" t="str">
        <f t="shared" si="1"/>
        <v>Hường</v>
      </c>
      <c r="E19" s="11">
        <f t="shared" si="2"/>
        <v>36505</v>
      </c>
      <c r="F19" s="40" t="str">
        <f t="shared" si="3"/>
        <v>KTEK15</v>
      </c>
      <c r="G19" s="40" t="str">
        <f t="shared" si="4"/>
        <v>KTDN2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15</v>
      </c>
      <c r="C20" s="8" t="str">
        <f t="shared" si="0"/>
        <v xml:space="preserve">Nguyễn Văn </v>
      </c>
      <c r="D20" s="9" t="str">
        <f t="shared" si="1"/>
        <v>Dương</v>
      </c>
      <c r="E20" s="11">
        <f t="shared" si="2"/>
        <v>33485</v>
      </c>
      <c r="F20" s="40" t="str">
        <f t="shared" si="3"/>
        <v>QTKDEK15</v>
      </c>
      <c r="G20" s="40" t="str">
        <f t="shared" si="4"/>
        <v>QTSX&amp;TN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16</v>
      </c>
      <c r="C21" s="8" t="str">
        <f t="shared" si="0"/>
        <v>Đỗ Thị</v>
      </c>
      <c r="D21" s="9" t="str">
        <f t="shared" si="1"/>
        <v>Huyền</v>
      </c>
      <c r="E21" s="11">
        <f t="shared" si="2"/>
        <v>31162</v>
      </c>
      <c r="F21" s="40" t="str">
        <f t="shared" si="3"/>
        <v>KTEK15</v>
      </c>
      <c r="G21" s="40" t="str">
        <f t="shared" si="4"/>
        <v>KTDN2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17</v>
      </c>
      <c r="C22" s="8" t="str">
        <f t="shared" si="0"/>
        <v>Nguyễn Công</v>
      </c>
      <c r="D22" s="9" t="str">
        <f t="shared" si="1"/>
        <v>Đại</v>
      </c>
      <c r="E22" s="11">
        <f t="shared" si="2"/>
        <v>36861</v>
      </c>
      <c r="F22" s="40" t="str">
        <f t="shared" si="3"/>
        <v>QTKDEK15</v>
      </c>
      <c r="G22" s="40" t="str">
        <f t="shared" si="4"/>
        <v>QTSX&amp;TN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18</v>
      </c>
      <c r="C23" s="8" t="str">
        <f t="shared" si="0"/>
        <v>Trần Thị Thúy</v>
      </c>
      <c r="D23" s="9" t="str">
        <f t="shared" si="1"/>
        <v>Huyền</v>
      </c>
      <c r="E23" s="11">
        <f t="shared" si="2"/>
        <v>36118</v>
      </c>
      <c r="F23" s="40" t="str">
        <f t="shared" si="3"/>
        <v>KTEK15</v>
      </c>
      <c r="G23" s="40" t="str">
        <f t="shared" si="4"/>
        <v>KTDN2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19</v>
      </c>
      <c r="C24" s="8" t="str">
        <f t="shared" si="0"/>
        <v xml:space="preserve">Mai Thị </v>
      </c>
      <c r="D24" s="9" t="str">
        <f t="shared" si="1"/>
        <v>Hạnh</v>
      </c>
      <c r="E24" s="11">
        <f t="shared" si="2"/>
        <v>36393</v>
      </c>
      <c r="F24" s="40" t="str">
        <f t="shared" si="3"/>
        <v>QTKDEK15</v>
      </c>
      <c r="G24" s="40" t="str">
        <f t="shared" si="4"/>
        <v>QTSX&amp;TN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20</v>
      </c>
      <c r="C25" s="8" t="str">
        <f t="shared" si="0"/>
        <v xml:space="preserve">Nguyễn Minh </v>
      </c>
      <c r="D25" s="9" t="str">
        <f t="shared" si="1"/>
        <v>Liêm</v>
      </c>
      <c r="E25" s="11">
        <f t="shared" si="2"/>
        <v>29511</v>
      </c>
      <c r="F25" s="40" t="str">
        <f t="shared" si="3"/>
        <v>KTEK15</v>
      </c>
      <c r="G25" s="40" t="str">
        <f t="shared" si="4"/>
        <v>KTDN2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21</v>
      </c>
      <c r="C26" s="8" t="str">
        <f t="shared" si="0"/>
        <v xml:space="preserve">Nguyễn Ngọc </v>
      </c>
      <c r="D26" s="9" t="str">
        <f t="shared" si="1"/>
        <v>Huyên</v>
      </c>
      <c r="E26" s="11">
        <f t="shared" si="2"/>
        <v>34986</v>
      </c>
      <c r="F26" s="40" t="str">
        <f t="shared" si="3"/>
        <v>QTKDEK15</v>
      </c>
      <c r="G26" s="40" t="str">
        <f t="shared" si="4"/>
        <v>QTSX&amp;TN</v>
      </c>
      <c r="H26" s="11"/>
      <c r="I26" s="6"/>
      <c r="J26" s="10"/>
      <c r="K26" s="10"/>
    </row>
    <row r="27" spans="1:11" ht="23.25" customHeight="1" x14ac:dyDescent="0.25">
      <c r="A27" s="6">
        <v>22</v>
      </c>
      <c r="B27" s="7">
        <v>22</v>
      </c>
      <c r="C27" s="8" t="str">
        <f t="shared" si="0"/>
        <v>Phạm Thị</v>
      </c>
      <c r="D27" s="9" t="str">
        <f t="shared" si="1"/>
        <v>Loan</v>
      </c>
      <c r="E27" s="11">
        <f t="shared" si="2"/>
        <v>37217</v>
      </c>
      <c r="F27" s="40" t="str">
        <f t="shared" si="3"/>
        <v>KTEK15</v>
      </c>
      <c r="G27" s="40" t="str">
        <f t="shared" si="4"/>
        <v>KTDN2</v>
      </c>
      <c r="H27" s="11"/>
      <c r="I27" s="6"/>
      <c r="J27" s="10"/>
      <c r="K27" s="10"/>
    </row>
    <row r="28" spans="1:11" ht="23.25" customHeight="1" x14ac:dyDescent="0.25">
      <c r="A28" s="6">
        <v>23</v>
      </c>
      <c r="B28" s="7">
        <v>23</v>
      </c>
      <c r="C28" s="8" t="str">
        <f t="shared" si="0"/>
        <v>Nguyễn Thị</v>
      </c>
      <c r="D28" s="9" t="str">
        <f t="shared" si="1"/>
        <v>Huyền</v>
      </c>
      <c r="E28" s="11">
        <f t="shared" si="2"/>
        <v>35536</v>
      </c>
      <c r="F28" s="40" t="str">
        <f t="shared" si="3"/>
        <v>QTKDEK15</v>
      </c>
      <c r="G28" s="40" t="str">
        <f t="shared" si="4"/>
        <v>QTSX&amp;TN</v>
      </c>
      <c r="H28" s="11"/>
      <c r="I28" s="6"/>
      <c r="J28" s="10"/>
      <c r="K28" s="10"/>
    </row>
    <row r="29" spans="1:11" ht="23.25" customHeight="1" x14ac:dyDescent="0.25">
      <c r="A29" s="27">
        <v>24</v>
      </c>
      <c r="B29" s="28">
        <v>24</v>
      </c>
      <c r="C29" s="29" t="str">
        <f t="shared" si="0"/>
        <v xml:space="preserve">Nguyễn Thị </v>
      </c>
      <c r="D29" s="41" t="str">
        <f t="shared" si="1"/>
        <v>Luận</v>
      </c>
      <c r="E29" s="32">
        <f t="shared" si="2"/>
        <v>31998</v>
      </c>
      <c r="F29" s="42" t="str">
        <f t="shared" si="3"/>
        <v>KTEK15</v>
      </c>
      <c r="G29" s="42" t="str">
        <f t="shared" si="4"/>
        <v>KTDN2</v>
      </c>
      <c r="H29" s="32"/>
      <c r="I29" s="27"/>
      <c r="J29" s="33"/>
      <c r="K29" s="33"/>
    </row>
    <row r="30" spans="1:11" ht="4.5" customHeight="1" x14ac:dyDescent="0.25"/>
    <row r="31" spans="1:11" x14ac:dyDescent="0.25">
      <c r="A31" s="2" t="s">
        <v>37</v>
      </c>
      <c r="E31" s="14" t="s">
        <v>38</v>
      </c>
      <c r="J31" s="4" t="s">
        <v>39</v>
      </c>
    </row>
    <row r="32" spans="1:11" x14ac:dyDescent="0.25">
      <c r="A32" s="2" t="s">
        <v>40</v>
      </c>
      <c r="E32" s="15" t="s">
        <v>41</v>
      </c>
      <c r="J32" s="12" t="s">
        <v>41</v>
      </c>
    </row>
    <row r="33" ht="22.7" customHeight="1" x14ac:dyDescent="0.25"/>
    <row r="34" ht="22.7" customHeight="1" x14ac:dyDescent="0.25"/>
    <row r="35" ht="22.7" customHeight="1" x14ac:dyDescent="0.25"/>
    <row r="36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3" workbookViewId="0">
      <selection activeCell="G27" sqref="G27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114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25</v>
      </c>
      <c r="C6" s="24" t="str">
        <f t="shared" ref="C6:C29" si="0">VLOOKUP(B6,data,2,0)</f>
        <v>Đỗ Thị</v>
      </c>
      <c r="D6" s="25" t="str">
        <f t="shared" ref="D6:D29" si="1">VLOOKUP(B6,data,3,0)</f>
        <v>Loan</v>
      </c>
      <c r="E6" s="94">
        <f t="shared" ref="E6:E29" si="2">VLOOKUP(B6,data,4,0)</f>
        <v>35508</v>
      </c>
      <c r="F6" s="39" t="str">
        <f t="shared" ref="F6:F29" si="3">VLOOKUP(B6,data,5,0)</f>
        <v>QTKDEK15</v>
      </c>
      <c r="G6" s="39" t="str">
        <f t="shared" ref="G6:G29" si="4">VLOOKUP(B6,data,14,0)</f>
        <v>QTSX&amp;TN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26</v>
      </c>
      <c r="C7" s="8" t="str">
        <f t="shared" si="0"/>
        <v xml:space="preserve">Nguyễn Mạnh </v>
      </c>
      <c r="D7" s="9" t="str">
        <f t="shared" si="1"/>
        <v>Nam</v>
      </c>
      <c r="E7" s="11">
        <f t="shared" si="2"/>
        <v>34651</v>
      </c>
      <c r="F7" s="40" t="str">
        <f t="shared" si="3"/>
        <v>KTEK15</v>
      </c>
      <c r="G7" s="40" t="str">
        <f t="shared" si="4"/>
        <v>KTDN2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27</v>
      </c>
      <c r="C8" s="8" t="str">
        <f t="shared" si="0"/>
        <v>Nguyễn Thị</v>
      </c>
      <c r="D8" s="9" t="str">
        <f t="shared" si="1"/>
        <v>Loan</v>
      </c>
      <c r="E8" s="11">
        <f t="shared" si="2"/>
        <v>35617</v>
      </c>
      <c r="F8" s="40" t="str">
        <f t="shared" si="3"/>
        <v>QTKDEK15</v>
      </c>
      <c r="G8" s="40" t="str">
        <f t="shared" si="4"/>
        <v>QTSX&amp;TN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28</v>
      </c>
      <c r="C9" s="8" t="str">
        <f t="shared" si="0"/>
        <v xml:space="preserve">Nguyễn Thị </v>
      </c>
      <c r="D9" s="9" t="str">
        <f t="shared" si="1"/>
        <v>Nga</v>
      </c>
      <c r="E9" s="11">
        <f t="shared" si="2"/>
        <v>32238</v>
      </c>
      <c r="F9" s="40" t="str">
        <f t="shared" si="3"/>
        <v>KTEK15</v>
      </c>
      <c r="G9" s="40" t="str">
        <f t="shared" si="4"/>
        <v>KTDN2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29</v>
      </c>
      <c r="C10" s="8" t="str">
        <f t="shared" si="0"/>
        <v xml:space="preserve">Nguyễn Thị </v>
      </c>
      <c r="D10" s="9" t="str">
        <f t="shared" si="1"/>
        <v>Miền</v>
      </c>
      <c r="E10" s="11">
        <f t="shared" si="2"/>
        <v>33170</v>
      </c>
      <c r="F10" s="40" t="str">
        <f t="shared" si="3"/>
        <v>QTKDEK15</v>
      </c>
      <c r="G10" s="40" t="str">
        <f t="shared" si="4"/>
        <v>QTSX&amp;TN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30</v>
      </c>
      <c r="C11" s="8" t="str">
        <f t="shared" si="0"/>
        <v>Đặng Thị Ánh</v>
      </c>
      <c r="D11" s="9" t="str">
        <f t="shared" si="1"/>
        <v>Ngân</v>
      </c>
      <c r="E11" s="11">
        <f t="shared" si="2"/>
        <v>35788</v>
      </c>
      <c r="F11" s="40" t="str">
        <f t="shared" si="3"/>
        <v>KTEK15</v>
      </c>
      <c r="G11" s="40" t="str">
        <f t="shared" si="4"/>
        <v>KTDN2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31</v>
      </c>
      <c r="C12" s="8" t="str">
        <f t="shared" si="0"/>
        <v>Lưu Thị</v>
      </c>
      <c r="D12" s="9" t="str">
        <f t="shared" si="1"/>
        <v>Phương</v>
      </c>
      <c r="E12" s="11">
        <f t="shared" si="2"/>
        <v>37188</v>
      </c>
      <c r="F12" s="40" t="str">
        <f t="shared" si="3"/>
        <v>QTKDEK15</v>
      </c>
      <c r="G12" s="40" t="str">
        <f t="shared" si="4"/>
        <v>QTSX&amp;TN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32</v>
      </c>
      <c r="C13" s="8" t="str">
        <f t="shared" si="0"/>
        <v>Nguyễn Thị Thuý</v>
      </c>
      <c r="D13" s="9" t="str">
        <f t="shared" si="1"/>
        <v>Ngân</v>
      </c>
      <c r="E13" s="11">
        <f t="shared" si="2"/>
        <v>36136</v>
      </c>
      <c r="F13" s="40" t="str">
        <f t="shared" si="3"/>
        <v>KTEK15</v>
      </c>
      <c r="G13" s="40" t="str">
        <f t="shared" si="4"/>
        <v>KTDN2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33</v>
      </c>
      <c r="C14" s="8" t="str">
        <f t="shared" si="0"/>
        <v>Nguyễn Vũ</v>
      </c>
      <c r="D14" s="9" t="str">
        <f t="shared" si="1"/>
        <v>Thư</v>
      </c>
      <c r="E14" s="11">
        <f t="shared" si="2"/>
        <v>35956</v>
      </c>
      <c r="F14" s="40" t="str">
        <f t="shared" si="3"/>
        <v>QTKDEK15</v>
      </c>
      <c r="G14" s="40" t="str">
        <f t="shared" si="4"/>
        <v>QTSX&amp;TN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34</v>
      </c>
      <c r="C15" s="8" t="str">
        <f t="shared" si="0"/>
        <v>Nguyễn Thị Hoài</v>
      </c>
      <c r="D15" s="9" t="str">
        <f t="shared" si="1"/>
        <v>Ngọc</v>
      </c>
      <c r="E15" s="11">
        <f t="shared" si="2"/>
        <v>37150</v>
      </c>
      <c r="F15" s="40" t="str">
        <f t="shared" si="3"/>
        <v>KTEK15</v>
      </c>
      <c r="G15" s="40" t="str">
        <f t="shared" si="4"/>
        <v>KTDN2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35</v>
      </c>
      <c r="C16" s="8" t="str">
        <f t="shared" si="0"/>
        <v xml:space="preserve">Nguyễn Thị </v>
      </c>
      <c r="D16" s="9" t="str">
        <f t="shared" si="1"/>
        <v>Thương</v>
      </c>
      <c r="E16" s="11">
        <f t="shared" si="2"/>
        <v>35722</v>
      </c>
      <c r="F16" s="40" t="str">
        <f t="shared" si="3"/>
        <v>QTKDEK15</v>
      </c>
      <c r="G16" s="40" t="str">
        <f t="shared" si="4"/>
        <v>QTSX&amp;TN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36</v>
      </c>
      <c r="C17" s="8" t="str">
        <f t="shared" si="0"/>
        <v>Nguyễn Trọng</v>
      </c>
      <c r="D17" s="9" t="str">
        <f t="shared" si="1"/>
        <v>Nhân</v>
      </c>
      <c r="E17" s="11">
        <f t="shared" si="2"/>
        <v>36496</v>
      </c>
      <c r="F17" s="40" t="str">
        <f t="shared" si="3"/>
        <v>KTEK15</v>
      </c>
      <c r="G17" s="40" t="str">
        <f t="shared" si="4"/>
        <v>KTDN2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37</v>
      </c>
      <c r="C18" s="8" t="str">
        <f t="shared" si="0"/>
        <v>Nguyễn Đức</v>
      </c>
      <c r="D18" s="9" t="str">
        <f t="shared" si="1"/>
        <v>Tú</v>
      </c>
      <c r="E18" s="11">
        <f t="shared" si="2"/>
        <v>34230</v>
      </c>
      <c r="F18" s="40" t="str">
        <f t="shared" si="3"/>
        <v>QTKDEK15</v>
      </c>
      <c r="G18" s="40" t="str">
        <f t="shared" si="4"/>
        <v>QTSX&amp;TN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38</v>
      </c>
      <c r="C19" s="8" t="str">
        <f t="shared" si="0"/>
        <v xml:space="preserve">Nguyễn Hữu </v>
      </c>
      <c r="D19" s="9" t="str">
        <f t="shared" si="1"/>
        <v>Sinh</v>
      </c>
      <c r="E19" s="11">
        <f t="shared" si="2"/>
        <v>28905</v>
      </c>
      <c r="F19" s="40" t="str">
        <f t="shared" si="3"/>
        <v>KTEK15</v>
      </c>
      <c r="G19" s="40" t="str">
        <f t="shared" si="4"/>
        <v>KTDN2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39</v>
      </c>
      <c r="C20" s="8" t="str">
        <f t="shared" si="0"/>
        <v>Vũ Hoàng</v>
      </c>
      <c r="D20" s="9" t="str">
        <f t="shared" si="1"/>
        <v>Tuấn</v>
      </c>
      <c r="E20" s="11">
        <f t="shared" si="2"/>
        <v>36910</v>
      </c>
      <c r="F20" s="40" t="str">
        <f t="shared" si="3"/>
        <v>QTKDEK15</v>
      </c>
      <c r="G20" s="40" t="str">
        <f t="shared" si="4"/>
        <v>QTSX&amp;TN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40</v>
      </c>
      <c r="C21" s="8" t="str">
        <f t="shared" si="0"/>
        <v xml:space="preserve">Nguyễn Văn </v>
      </c>
      <c r="D21" s="9" t="str">
        <f t="shared" si="1"/>
        <v>Thắng</v>
      </c>
      <c r="E21" s="11">
        <f t="shared" si="2"/>
        <v>36382</v>
      </c>
      <c r="F21" s="40" t="str">
        <f t="shared" si="3"/>
        <v>KTEK15</v>
      </c>
      <c r="G21" s="40" t="str">
        <f t="shared" si="4"/>
        <v>KTDN2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41</v>
      </c>
      <c r="C22" s="8" t="str">
        <f t="shared" si="0"/>
        <v>Chu Văn</v>
      </c>
      <c r="D22" s="9" t="str">
        <f t="shared" si="1"/>
        <v>Tường</v>
      </c>
      <c r="E22" s="11">
        <f t="shared" si="2"/>
        <v>34202</v>
      </c>
      <c r="F22" s="40" t="str">
        <f t="shared" si="3"/>
        <v>QTKDEK15</v>
      </c>
      <c r="G22" s="40" t="str">
        <f t="shared" si="4"/>
        <v>QTSX&amp;TN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42</v>
      </c>
      <c r="C23" s="8" t="str">
        <f t="shared" si="0"/>
        <v xml:space="preserve">Nguyễn Thị </v>
      </c>
      <c r="D23" s="9" t="str">
        <f t="shared" si="1"/>
        <v>Thu</v>
      </c>
      <c r="E23" s="11">
        <f t="shared" si="2"/>
        <v>33506</v>
      </c>
      <c r="F23" s="40" t="str">
        <f t="shared" si="3"/>
        <v>KTEK15</v>
      </c>
      <c r="G23" s="40" t="str">
        <f t="shared" si="4"/>
        <v>KTDN2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43</v>
      </c>
      <c r="C24" s="8" t="str">
        <f t="shared" si="0"/>
        <v>An Khắc</v>
      </c>
      <c r="D24" s="9" t="str">
        <f t="shared" si="1"/>
        <v>Tư</v>
      </c>
      <c r="E24" s="11">
        <f t="shared" si="2"/>
        <v>35606</v>
      </c>
      <c r="F24" s="40" t="str">
        <f t="shared" si="3"/>
        <v>QTKDEK15</v>
      </c>
      <c r="G24" s="40" t="str">
        <f t="shared" si="4"/>
        <v>QTSX&amp;TN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44</v>
      </c>
      <c r="C25" s="8" t="str">
        <f t="shared" si="0"/>
        <v xml:space="preserve">Trần Thị </v>
      </c>
      <c r="D25" s="9" t="str">
        <f t="shared" si="1"/>
        <v>Thương</v>
      </c>
      <c r="E25" s="11">
        <f t="shared" si="2"/>
        <v>36320</v>
      </c>
      <c r="F25" s="40" t="str">
        <f t="shared" si="3"/>
        <v>KTEK15</v>
      </c>
      <c r="G25" s="40" t="str">
        <f t="shared" si="4"/>
        <v>KTDN2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45</v>
      </c>
      <c r="C26" s="8" t="str">
        <f t="shared" si="0"/>
        <v>Nguyễn Thị Thu</v>
      </c>
      <c r="D26" s="9" t="str">
        <f t="shared" si="1"/>
        <v>Trà</v>
      </c>
      <c r="E26" s="11">
        <f t="shared" si="2"/>
        <v>35615</v>
      </c>
      <c r="F26" s="40" t="str">
        <f t="shared" si="3"/>
        <v>KTEK15</v>
      </c>
      <c r="G26" s="40" t="str">
        <f t="shared" si="4"/>
        <v>KTDN2</v>
      </c>
      <c r="H26" s="11"/>
      <c r="I26" s="6"/>
      <c r="J26" s="10"/>
      <c r="K26" s="10"/>
    </row>
    <row r="27" spans="1:11" ht="23.25" customHeight="1" x14ac:dyDescent="0.25">
      <c r="A27" s="6">
        <v>22</v>
      </c>
      <c r="B27" s="7">
        <v>46</v>
      </c>
      <c r="C27" s="8" t="str">
        <f t="shared" si="0"/>
        <v>Nguyễn Huy</v>
      </c>
      <c r="D27" s="9" t="str">
        <f t="shared" si="1"/>
        <v>Tuyến</v>
      </c>
      <c r="E27" s="11">
        <f t="shared" si="2"/>
        <v>36142</v>
      </c>
      <c r="F27" s="40" t="str">
        <f t="shared" si="3"/>
        <v>KTEK15</v>
      </c>
      <c r="G27" s="40" t="str">
        <f t="shared" si="4"/>
        <v>KTDN2</v>
      </c>
      <c r="H27" s="11"/>
      <c r="I27" s="6"/>
      <c r="J27" s="10"/>
      <c r="K27" s="10"/>
    </row>
    <row r="28" spans="1:11" ht="23.25" customHeight="1" x14ac:dyDescent="0.25">
      <c r="A28" s="6">
        <v>23</v>
      </c>
      <c r="B28" s="7">
        <v>47</v>
      </c>
      <c r="C28" s="8" t="str">
        <f t="shared" si="0"/>
        <v xml:space="preserve">Nguyễn Thị </v>
      </c>
      <c r="D28" s="9" t="str">
        <f t="shared" si="1"/>
        <v>Vân</v>
      </c>
      <c r="E28" s="11">
        <f t="shared" si="2"/>
        <v>32507</v>
      </c>
      <c r="F28" s="40" t="str">
        <f t="shared" si="3"/>
        <v>KTEK15</v>
      </c>
      <c r="G28" s="40" t="str">
        <f t="shared" si="4"/>
        <v>KTDN2</v>
      </c>
      <c r="H28" s="11"/>
      <c r="I28" s="6"/>
      <c r="J28" s="10"/>
      <c r="K28" s="10"/>
    </row>
    <row r="29" spans="1:11" ht="23.25" customHeight="1" x14ac:dyDescent="0.25">
      <c r="A29" s="27">
        <v>24</v>
      </c>
      <c r="B29" s="28">
        <v>48</v>
      </c>
      <c r="C29" s="29" t="str">
        <f t="shared" si="0"/>
        <v>Nguyễn Thị</v>
      </c>
      <c r="D29" s="41" t="str">
        <f t="shared" si="1"/>
        <v>Yên</v>
      </c>
      <c r="E29" s="32">
        <f t="shared" si="2"/>
        <v>36770</v>
      </c>
      <c r="F29" s="42" t="str">
        <f t="shared" si="3"/>
        <v>KTEK15</v>
      </c>
      <c r="G29" s="42" t="str">
        <f t="shared" si="4"/>
        <v>KTDN2</v>
      </c>
      <c r="H29" s="32"/>
      <c r="I29" s="27"/>
      <c r="J29" s="33"/>
      <c r="K29" s="33"/>
    </row>
    <row r="30" spans="1:11" ht="4.5" customHeight="1" x14ac:dyDescent="0.25"/>
    <row r="31" spans="1:11" x14ac:dyDescent="0.25">
      <c r="A31" s="2" t="s">
        <v>37</v>
      </c>
      <c r="E31" s="14" t="s">
        <v>38</v>
      </c>
      <c r="J31" s="4" t="s">
        <v>39</v>
      </c>
    </row>
    <row r="32" spans="1:11" x14ac:dyDescent="0.25">
      <c r="A32" s="2" t="s">
        <v>40</v>
      </c>
      <c r="E32" s="15" t="s">
        <v>41</v>
      </c>
      <c r="J32" s="12" t="s">
        <v>41</v>
      </c>
    </row>
    <row r="33" ht="22.7" customHeight="1" x14ac:dyDescent="0.25"/>
    <row r="34" ht="22.7" customHeight="1" x14ac:dyDescent="0.25"/>
    <row r="35" ht="22.7" customHeight="1" x14ac:dyDescent="0.25"/>
    <row r="36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5000000000000004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15" sqref="G15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252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242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249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49</v>
      </c>
      <c r="C6" s="24" t="str">
        <f t="shared" ref="C6:C12" si="0">VLOOKUP(B6,data,2,0)</f>
        <v xml:space="preserve">Nguyễn Hoài </v>
      </c>
      <c r="D6" s="25" t="str">
        <f t="shared" ref="D6:D12" si="1">VLOOKUP(B6,data,3,0)</f>
        <v>Nam</v>
      </c>
      <c r="E6" s="94">
        <f t="shared" ref="E6:E12" si="2">VLOOKUP(B6,data,4,0)</f>
        <v>33798</v>
      </c>
      <c r="F6" s="39" t="str">
        <f t="shared" ref="F6:F12" si="3">VLOOKUP(B6,data,5,0)</f>
        <v>CNTTEK15</v>
      </c>
      <c r="G6" s="39" t="str">
        <f t="shared" ref="G6:G12" si="4">VLOOKUP(B6,data,14,0)</f>
        <v>Quản trị mạng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50</v>
      </c>
      <c r="C7" s="8" t="str">
        <f t="shared" si="0"/>
        <v>Đồng Thị</v>
      </c>
      <c r="D7" s="9" t="str">
        <f t="shared" si="1"/>
        <v>Quỳnh</v>
      </c>
      <c r="E7" s="11">
        <f t="shared" si="2"/>
        <v>33438</v>
      </c>
      <c r="F7" s="40" t="str">
        <f t="shared" si="3"/>
        <v>CNTTEK15</v>
      </c>
      <c r="G7" s="40" t="str">
        <f t="shared" si="4"/>
        <v>Quản trị mạng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51</v>
      </c>
      <c r="C8" s="8" t="str">
        <f t="shared" si="0"/>
        <v xml:space="preserve">Đỗ Văn </v>
      </c>
      <c r="D8" s="9" t="str">
        <f t="shared" si="1"/>
        <v>Bình</v>
      </c>
      <c r="E8" s="11">
        <f t="shared" si="2"/>
        <v>37116</v>
      </c>
      <c r="F8" s="40" t="str">
        <f t="shared" si="3"/>
        <v>CNTTK15</v>
      </c>
      <c r="G8" s="40" t="str">
        <f t="shared" si="4"/>
        <v>Quản trị mạng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52</v>
      </c>
      <c r="C9" s="8" t="str">
        <f t="shared" si="0"/>
        <v>Nguyễn Quang</v>
      </c>
      <c r="D9" s="9" t="str">
        <f t="shared" si="1"/>
        <v>Huy</v>
      </c>
      <c r="E9" s="11">
        <f t="shared" si="2"/>
        <v>37030</v>
      </c>
      <c r="F9" s="40" t="str">
        <f t="shared" si="3"/>
        <v>CNTTK15</v>
      </c>
      <c r="G9" s="40" t="str">
        <f t="shared" si="4"/>
        <v>Quản trị mạng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53</v>
      </c>
      <c r="C10" s="8" t="str">
        <f t="shared" si="0"/>
        <v>Nguyễn Trung</v>
      </c>
      <c r="D10" s="9" t="str">
        <f t="shared" si="1"/>
        <v>Kiên</v>
      </c>
      <c r="E10" s="11">
        <f t="shared" si="2"/>
        <v>36991</v>
      </c>
      <c r="F10" s="40" t="str">
        <f t="shared" si="3"/>
        <v>CNTTK15</v>
      </c>
      <c r="G10" s="40" t="str">
        <f t="shared" si="4"/>
        <v>Quản trị mạng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54</v>
      </c>
      <c r="C11" s="8" t="str">
        <f t="shared" si="0"/>
        <v>Nguyễn Xuân</v>
      </c>
      <c r="D11" s="9" t="str">
        <f t="shared" si="1"/>
        <v>Nhật</v>
      </c>
      <c r="E11" s="11">
        <f t="shared" si="2"/>
        <v>37212</v>
      </c>
      <c r="F11" s="40" t="str">
        <f t="shared" si="3"/>
        <v>CNTTK15</v>
      </c>
      <c r="G11" s="40" t="str">
        <f t="shared" si="4"/>
        <v>Quản trị mạng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55</v>
      </c>
      <c r="C12" s="8" t="str">
        <f t="shared" si="0"/>
        <v xml:space="preserve">Nguyễn Văn </v>
      </c>
      <c r="D12" s="9" t="str">
        <f t="shared" si="1"/>
        <v>Thương</v>
      </c>
      <c r="E12" s="11">
        <f t="shared" si="2"/>
        <v>36922</v>
      </c>
      <c r="F12" s="40" t="str">
        <f t="shared" si="3"/>
        <v>CNTTK15</v>
      </c>
      <c r="G12" s="40" t="str">
        <f t="shared" si="4"/>
        <v>Quản trị mạng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/>
      <c r="C13" s="8"/>
      <c r="D13" s="9"/>
      <c r="E13" s="11"/>
      <c r="F13" s="40"/>
      <c r="G13" s="40"/>
      <c r="H13" s="11"/>
      <c r="I13" s="6"/>
      <c r="J13" s="10"/>
      <c r="K13" s="10"/>
    </row>
    <row r="14" spans="1:11" ht="23.25" customHeight="1" x14ac:dyDescent="0.25">
      <c r="A14" s="6">
        <v>9</v>
      </c>
      <c r="B14" s="7"/>
      <c r="C14" s="8"/>
      <c r="D14" s="9"/>
      <c r="E14" s="11"/>
      <c r="F14" s="40"/>
      <c r="G14" s="40"/>
      <c r="H14" s="11"/>
      <c r="I14" s="6"/>
      <c r="J14" s="10"/>
      <c r="K14" s="10"/>
    </row>
    <row r="15" spans="1:11" ht="23.25" customHeight="1" x14ac:dyDescent="0.25">
      <c r="A15" s="6"/>
      <c r="B15" s="7"/>
      <c r="C15" s="8"/>
      <c r="D15" s="9"/>
      <c r="E15" s="11"/>
      <c r="F15" s="40"/>
      <c r="G15" s="40"/>
      <c r="H15" s="11"/>
      <c r="I15" s="6"/>
      <c r="J15" s="10"/>
      <c r="K15" s="10"/>
    </row>
    <row r="16" spans="1:11" ht="23.25" customHeight="1" x14ac:dyDescent="0.25">
      <c r="A16" s="6"/>
      <c r="B16" s="7"/>
      <c r="C16" s="8"/>
      <c r="D16" s="9"/>
      <c r="E16" s="11"/>
      <c r="F16" s="40"/>
      <c r="G16" s="40"/>
      <c r="H16" s="11"/>
      <c r="I16" s="6"/>
      <c r="J16" s="10"/>
      <c r="K16" s="10"/>
    </row>
    <row r="17" spans="1:11" ht="23.25" customHeight="1" x14ac:dyDescent="0.25">
      <c r="A17" s="6"/>
      <c r="B17" s="7"/>
      <c r="C17" s="8"/>
      <c r="D17" s="9"/>
      <c r="E17" s="11"/>
      <c r="F17" s="40"/>
      <c r="G17" s="40"/>
      <c r="H17" s="11"/>
      <c r="I17" s="6"/>
      <c r="J17" s="10"/>
      <c r="K17" s="10"/>
    </row>
    <row r="18" spans="1:11" ht="23.25" customHeight="1" x14ac:dyDescent="0.25">
      <c r="A18" s="6"/>
      <c r="B18" s="7"/>
      <c r="C18" s="8"/>
      <c r="D18" s="9"/>
      <c r="E18" s="11"/>
      <c r="F18" s="40"/>
      <c r="G18" s="40"/>
      <c r="H18" s="11"/>
      <c r="I18" s="6"/>
      <c r="J18" s="10"/>
      <c r="K18" s="10"/>
    </row>
    <row r="19" spans="1:11" ht="23.25" customHeight="1" x14ac:dyDescent="0.25">
      <c r="A19" s="6"/>
      <c r="B19" s="7"/>
      <c r="C19" s="8"/>
      <c r="D19" s="9"/>
      <c r="E19" s="11"/>
      <c r="F19" s="40"/>
      <c r="G19" s="40"/>
      <c r="H19" s="11"/>
      <c r="I19" s="6"/>
      <c r="J19" s="10"/>
      <c r="K19" s="10"/>
    </row>
    <row r="20" spans="1:11" ht="23.25" customHeight="1" x14ac:dyDescent="0.25">
      <c r="A20" s="6"/>
      <c r="B20" s="7"/>
      <c r="C20" s="8"/>
      <c r="D20" s="9"/>
      <c r="E20" s="11"/>
      <c r="F20" s="40"/>
      <c r="G20" s="40"/>
      <c r="H20" s="11"/>
      <c r="I20" s="6"/>
      <c r="J20" s="10"/>
      <c r="K20" s="10"/>
    </row>
    <row r="21" spans="1:11" ht="23.25" customHeight="1" x14ac:dyDescent="0.25">
      <c r="A21" s="6"/>
      <c r="B21" s="7"/>
      <c r="C21" s="8"/>
      <c r="D21" s="9"/>
      <c r="E21" s="11"/>
      <c r="F21" s="40"/>
      <c r="G21" s="40"/>
      <c r="H21" s="11"/>
      <c r="I21" s="6"/>
      <c r="J21" s="10"/>
      <c r="K21" s="10"/>
    </row>
    <row r="22" spans="1:11" ht="23.25" customHeight="1" x14ac:dyDescent="0.25">
      <c r="A22" s="6"/>
      <c r="B22" s="7"/>
      <c r="C22" s="8"/>
      <c r="D22" s="9"/>
      <c r="E22" s="11"/>
      <c r="F22" s="40"/>
      <c r="G22" s="40"/>
      <c r="H22" s="11"/>
      <c r="I22" s="6"/>
      <c r="J22" s="10"/>
      <c r="K22" s="10"/>
    </row>
    <row r="23" spans="1:11" ht="23.25" customHeight="1" x14ac:dyDescent="0.25">
      <c r="A23" s="6"/>
      <c r="B23" s="7"/>
      <c r="C23" s="8"/>
      <c r="D23" s="9"/>
      <c r="E23" s="11"/>
      <c r="F23" s="40"/>
      <c r="G23" s="40"/>
      <c r="H23" s="11"/>
      <c r="I23" s="6"/>
      <c r="J23" s="10"/>
      <c r="K23" s="10"/>
    </row>
    <row r="24" spans="1:11" ht="23.25" customHeight="1" x14ac:dyDescent="0.25">
      <c r="A24" s="6"/>
      <c r="B24" s="7"/>
      <c r="C24" s="8"/>
      <c r="D24" s="9"/>
      <c r="E24" s="11"/>
      <c r="F24" s="40"/>
      <c r="G24" s="40"/>
      <c r="H24" s="11"/>
      <c r="I24" s="6"/>
      <c r="J24" s="10"/>
      <c r="K24" s="10"/>
    </row>
    <row r="25" spans="1:11" ht="23.25" customHeight="1" x14ac:dyDescent="0.25">
      <c r="A25" s="6"/>
      <c r="B25" s="7"/>
      <c r="C25" s="8"/>
      <c r="D25" s="9"/>
      <c r="E25" s="11"/>
      <c r="F25" s="40"/>
      <c r="G25" s="40"/>
      <c r="H25" s="11"/>
      <c r="I25" s="6"/>
      <c r="J25" s="10"/>
      <c r="K25" s="10"/>
    </row>
    <row r="26" spans="1:11" ht="23.25" customHeight="1" x14ac:dyDescent="0.25">
      <c r="A26" s="6"/>
      <c r="B26" s="7"/>
      <c r="C26" s="8"/>
      <c r="D26" s="9"/>
      <c r="E26" s="11"/>
      <c r="F26" s="40"/>
      <c r="G26" s="40"/>
      <c r="H26" s="11"/>
      <c r="I26" s="6"/>
      <c r="J26" s="10"/>
      <c r="K26" s="10"/>
    </row>
    <row r="27" spans="1:11" ht="23.25" customHeight="1" x14ac:dyDescent="0.25">
      <c r="A27" s="6"/>
      <c r="B27" s="7"/>
      <c r="C27" s="8"/>
      <c r="D27" s="9"/>
      <c r="E27" s="11"/>
      <c r="F27" s="40"/>
      <c r="G27" s="40"/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7999999999999996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2" workbookViewId="0">
      <selection activeCell="A2" sqref="A2:K2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7" width="8.109375" style="17" customWidth="1"/>
    <col min="8" max="8" width="5.33203125" style="2" customWidth="1"/>
    <col min="9" max="9" width="9" style="2" customWidth="1"/>
    <col min="10" max="10" width="7.21875" style="2" customWidth="1"/>
    <col min="11" max="11" width="7.5546875" style="2" customWidth="1"/>
    <col min="12" max="16384" width="8" style="2"/>
  </cols>
  <sheetData>
    <row r="1" spans="1:11" ht="28.5" customHeight="1" x14ac:dyDescent="0.25">
      <c r="A1" s="95" t="s">
        <v>241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245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56</v>
      </c>
      <c r="C6" s="24" t="str">
        <f t="shared" ref="C6:C26" si="0">VLOOKUP(B6,data,2,0)</f>
        <v xml:space="preserve">Lương Thị Ngọc </v>
      </c>
      <c r="D6" s="25" t="str">
        <f t="shared" ref="D6:D26" si="1">VLOOKUP(B6,data,3,0)</f>
        <v>Ánh</v>
      </c>
      <c r="E6" s="94">
        <f t="shared" ref="E6:E26" si="2">VLOOKUP(B6,data,4,0)</f>
        <v>34982</v>
      </c>
      <c r="F6" s="39" t="str">
        <f t="shared" ref="F6:F26" si="3">VLOOKUP(B6,data,5,0)</f>
        <v>KTEK16</v>
      </c>
      <c r="G6" s="39" t="str">
        <f t="shared" ref="G6:G26" si="4">VLOOKUP(B6,data,14,0)</f>
        <v>Tiếng Anh 3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57</v>
      </c>
      <c r="C7" s="8" t="str">
        <f t="shared" si="0"/>
        <v>Nguyễn Việt</v>
      </c>
      <c r="D7" s="9" t="str">
        <f t="shared" si="1"/>
        <v>Anh</v>
      </c>
      <c r="E7" s="11">
        <f t="shared" si="2"/>
        <v>35088</v>
      </c>
      <c r="F7" s="40" t="str">
        <f t="shared" si="3"/>
        <v>QTKDEK16</v>
      </c>
      <c r="G7" s="40" t="str">
        <f t="shared" si="4"/>
        <v>Tiếng Anh 3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58</v>
      </c>
      <c r="C8" s="8" t="str">
        <f t="shared" si="0"/>
        <v>Nguyễn Linh</v>
      </c>
      <c r="D8" s="9" t="str">
        <f t="shared" si="1"/>
        <v>Chi</v>
      </c>
      <c r="E8" s="11">
        <f t="shared" si="2"/>
        <v>36970</v>
      </c>
      <c r="F8" s="40" t="str">
        <f t="shared" si="3"/>
        <v>KTEK16</v>
      </c>
      <c r="G8" s="40" t="str">
        <f t="shared" si="4"/>
        <v>Tiếng Anh 3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59</v>
      </c>
      <c r="C9" s="8" t="str">
        <f t="shared" si="0"/>
        <v xml:space="preserve">Trần Văn </v>
      </c>
      <c r="D9" s="9" t="str">
        <f t="shared" si="1"/>
        <v>Đức</v>
      </c>
      <c r="E9" s="11">
        <f t="shared" si="2"/>
        <v>35549</v>
      </c>
      <c r="F9" s="40" t="str">
        <f t="shared" si="3"/>
        <v>QTKDEK16</v>
      </c>
      <c r="G9" s="40" t="str">
        <f t="shared" si="4"/>
        <v>Tiếng Anh 3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60</v>
      </c>
      <c r="C10" s="8" t="str">
        <f t="shared" si="0"/>
        <v xml:space="preserve">Nguyễn Thị  </v>
      </c>
      <c r="D10" s="9" t="str">
        <f t="shared" si="1"/>
        <v>Dung</v>
      </c>
      <c r="E10" s="11">
        <f t="shared" si="2"/>
        <v>37545</v>
      </c>
      <c r="F10" s="40" t="str">
        <f t="shared" si="3"/>
        <v>KTEK16</v>
      </c>
      <c r="G10" s="40" t="str">
        <f t="shared" si="4"/>
        <v>Tiếng Anh 3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61</v>
      </c>
      <c r="C11" s="8" t="str">
        <f t="shared" si="0"/>
        <v>Nguyễn Nam</v>
      </c>
      <c r="D11" s="9" t="str">
        <f t="shared" si="1"/>
        <v>Giang</v>
      </c>
      <c r="E11" s="11">
        <f t="shared" si="2"/>
        <v>36346</v>
      </c>
      <c r="F11" s="40" t="str">
        <f t="shared" si="3"/>
        <v>QTKDEK16</v>
      </c>
      <c r="G11" s="40" t="str">
        <f t="shared" si="4"/>
        <v>Tiếng Anh 3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62</v>
      </c>
      <c r="C12" s="8" t="str">
        <f t="shared" si="0"/>
        <v>Nguyễn Thị Hà</v>
      </c>
      <c r="D12" s="9" t="str">
        <f t="shared" si="1"/>
        <v>Giang</v>
      </c>
      <c r="E12" s="11">
        <f t="shared" si="2"/>
        <v>37024</v>
      </c>
      <c r="F12" s="40" t="str">
        <f t="shared" si="3"/>
        <v>KTEK16</v>
      </c>
      <c r="G12" s="40" t="str">
        <f t="shared" si="4"/>
        <v>Tiếng Anh 3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63</v>
      </c>
      <c r="C13" s="8" t="str">
        <f t="shared" si="0"/>
        <v>Ngô Đình</v>
      </c>
      <c r="D13" s="9" t="str">
        <f t="shared" si="1"/>
        <v>Hiếu</v>
      </c>
      <c r="E13" s="11">
        <f t="shared" si="2"/>
        <v>36294</v>
      </c>
      <c r="F13" s="40" t="str">
        <f t="shared" si="3"/>
        <v>QTKDEK16</v>
      </c>
      <c r="G13" s="40" t="str">
        <f t="shared" si="4"/>
        <v>Tiếng Anh 3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64</v>
      </c>
      <c r="C14" s="8" t="str">
        <f t="shared" si="0"/>
        <v>Từ Thị Thu</v>
      </c>
      <c r="D14" s="9" t="str">
        <f t="shared" si="1"/>
        <v>Hà</v>
      </c>
      <c r="E14" s="11">
        <f t="shared" si="2"/>
        <v>33559</v>
      </c>
      <c r="F14" s="40" t="str">
        <f t="shared" si="3"/>
        <v>KTEK16</v>
      </c>
      <c r="G14" s="40" t="str">
        <f t="shared" si="4"/>
        <v>Tiếng Anh 3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65</v>
      </c>
      <c r="C15" s="8" t="str">
        <f t="shared" si="0"/>
        <v>Nguyễn Hữu</v>
      </c>
      <c r="D15" s="9" t="str">
        <f t="shared" si="1"/>
        <v>Hưng</v>
      </c>
      <c r="E15" s="11">
        <f t="shared" si="2"/>
        <v>37208</v>
      </c>
      <c r="F15" s="40" t="str">
        <f t="shared" si="3"/>
        <v>QTKDEK16</v>
      </c>
      <c r="G15" s="40" t="str">
        <f t="shared" si="4"/>
        <v>Tiếng Anh 3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66</v>
      </c>
      <c r="C16" s="8" t="str">
        <f t="shared" si="0"/>
        <v>Hoàng Thị</v>
      </c>
      <c r="D16" s="9" t="str">
        <f t="shared" si="1"/>
        <v>Hạnh</v>
      </c>
      <c r="E16" s="11">
        <f t="shared" si="2"/>
        <v>36530</v>
      </c>
      <c r="F16" s="40" t="str">
        <f t="shared" si="3"/>
        <v>KTEK16</v>
      </c>
      <c r="G16" s="40" t="str">
        <f t="shared" si="4"/>
        <v>Tiếng Anh 3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67</v>
      </c>
      <c r="C17" s="8" t="str">
        <f t="shared" si="0"/>
        <v>Nguyễn Thị</v>
      </c>
      <c r="D17" s="9" t="str">
        <f t="shared" si="1"/>
        <v>Hương</v>
      </c>
      <c r="E17" s="11">
        <f t="shared" si="2"/>
        <v>37110</v>
      </c>
      <c r="F17" s="40" t="str">
        <f t="shared" si="3"/>
        <v>QTKDEK16</v>
      </c>
      <c r="G17" s="40" t="str">
        <f t="shared" si="4"/>
        <v>Tiếng Anh 3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68</v>
      </c>
      <c r="C18" s="8" t="str">
        <f t="shared" si="0"/>
        <v xml:space="preserve">Nguyễn Thị  </v>
      </c>
      <c r="D18" s="9" t="str">
        <f t="shared" si="1"/>
        <v>Hạnh</v>
      </c>
      <c r="E18" s="11">
        <f t="shared" si="2"/>
        <v>33663</v>
      </c>
      <c r="F18" s="40" t="str">
        <f t="shared" si="3"/>
        <v>KTEK16</v>
      </c>
      <c r="G18" s="40" t="str">
        <f t="shared" si="4"/>
        <v>Tiếng Anh 3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69</v>
      </c>
      <c r="C19" s="8" t="str">
        <f t="shared" si="0"/>
        <v xml:space="preserve">La Thị </v>
      </c>
      <c r="D19" s="9" t="str">
        <f t="shared" si="1"/>
        <v>Huyền</v>
      </c>
      <c r="E19" s="11">
        <f t="shared" si="2"/>
        <v>36722</v>
      </c>
      <c r="F19" s="40" t="str">
        <f t="shared" si="3"/>
        <v>QTKDEK16</v>
      </c>
      <c r="G19" s="40" t="str">
        <f t="shared" si="4"/>
        <v>Tiếng Anh 3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70</v>
      </c>
      <c r="C20" s="8" t="str">
        <f t="shared" si="0"/>
        <v xml:space="preserve">Nguyễn Thị  </v>
      </c>
      <c r="D20" s="9" t="str">
        <f t="shared" si="1"/>
        <v>Hạnh</v>
      </c>
      <c r="E20" s="11">
        <f t="shared" si="2"/>
        <v>36283</v>
      </c>
      <c r="F20" s="40" t="str">
        <f t="shared" si="3"/>
        <v>KTEK16</v>
      </c>
      <c r="G20" s="40" t="str">
        <f t="shared" si="4"/>
        <v>Tiếng Anh 3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71</v>
      </c>
      <c r="C21" s="8" t="str">
        <f t="shared" si="0"/>
        <v>Trương Thị</v>
      </c>
      <c r="D21" s="9" t="str">
        <f t="shared" si="1"/>
        <v>Lê</v>
      </c>
      <c r="E21" s="11">
        <f t="shared" si="2"/>
        <v>35672</v>
      </c>
      <c r="F21" s="40" t="str">
        <f t="shared" si="3"/>
        <v>QTKDEK16</v>
      </c>
      <c r="G21" s="40" t="str">
        <f t="shared" si="4"/>
        <v>Tiếng Anh 3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72</v>
      </c>
      <c r="C22" s="8" t="str">
        <f t="shared" si="0"/>
        <v>Ngô Thị Thu</v>
      </c>
      <c r="D22" s="9" t="str">
        <f t="shared" si="1"/>
        <v>Hiền</v>
      </c>
      <c r="E22" s="11">
        <f t="shared" si="2"/>
        <v>37374</v>
      </c>
      <c r="F22" s="40" t="str">
        <f t="shared" si="3"/>
        <v>KTEK16</v>
      </c>
      <c r="G22" s="40" t="str">
        <f t="shared" si="4"/>
        <v>Tiếng Anh 3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73</v>
      </c>
      <c r="C23" s="8" t="str">
        <f t="shared" si="0"/>
        <v>Nguyễn Hải</v>
      </c>
      <c r="D23" s="9" t="str">
        <f t="shared" si="1"/>
        <v>Long</v>
      </c>
      <c r="E23" s="11">
        <f t="shared" si="2"/>
        <v>34302</v>
      </c>
      <c r="F23" s="40" t="str">
        <f t="shared" si="3"/>
        <v>QTKDEK16</v>
      </c>
      <c r="G23" s="40" t="str">
        <f t="shared" si="4"/>
        <v>Tiếng Anh 3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74</v>
      </c>
      <c r="C24" s="8" t="str">
        <f t="shared" si="0"/>
        <v xml:space="preserve">Nguyễn Văn </v>
      </c>
      <c r="D24" s="9" t="str">
        <f t="shared" si="1"/>
        <v>Hoàn</v>
      </c>
      <c r="E24" s="11">
        <f t="shared" si="2"/>
        <v>30604</v>
      </c>
      <c r="F24" s="40" t="str">
        <f t="shared" si="3"/>
        <v>KTEK16</v>
      </c>
      <c r="G24" s="40" t="str">
        <f t="shared" si="4"/>
        <v>Tiếng Anh 3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75</v>
      </c>
      <c r="C25" s="8" t="str">
        <f t="shared" si="0"/>
        <v>Phạm Văn</v>
      </c>
      <c r="D25" s="9" t="str">
        <f t="shared" si="1"/>
        <v>Mạnh</v>
      </c>
      <c r="E25" s="11">
        <f t="shared" si="2"/>
        <v>37229</v>
      </c>
      <c r="F25" s="40" t="str">
        <f t="shared" si="3"/>
        <v>QTKDEK16</v>
      </c>
      <c r="G25" s="40" t="str">
        <f t="shared" si="4"/>
        <v>Tiếng Anh 3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76</v>
      </c>
      <c r="C26" s="8" t="str">
        <f t="shared" si="0"/>
        <v xml:space="preserve">Lưu Thị </v>
      </c>
      <c r="D26" s="9" t="str">
        <f t="shared" si="1"/>
        <v>Hồng</v>
      </c>
      <c r="E26" s="11">
        <f t="shared" si="2"/>
        <v>36245</v>
      </c>
      <c r="F26" s="40" t="str">
        <f t="shared" si="3"/>
        <v>KTEK16</v>
      </c>
      <c r="G26" s="40" t="str">
        <f t="shared" si="4"/>
        <v>Tiếng Anh 3</v>
      </c>
      <c r="H26" s="11"/>
      <c r="I26" s="6"/>
      <c r="J26" s="10"/>
      <c r="K26" s="10"/>
    </row>
    <row r="27" spans="1:11" ht="23.25" customHeight="1" x14ac:dyDescent="0.25">
      <c r="A27" s="6"/>
      <c r="B27" s="7"/>
      <c r="C27" s="8"/>
      <c r="D27" s="9"/>
      <c r="E27" s="11"/>
      <c r="F27" s="40"/>
      <c r="G27" s="40"/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5000000000000004" bottom="0.2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:K2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7" width="8.109375" style="17" customWidth="1"/>
    <col min="8" max="8" width="5" style="2" customWidth="1"/>
    <col min="9" max="9" width="9.44140625" style="2" customWidth="1"/>
    <col min="10" max="10" width="7.21875" style="2" customWidth="1"/>
    <col min="11" max="11" width="7.33203125" style="2" customWidth="1"/>
    <col min="12" max="16384" width="8" style="2"/>
  </cols>
  <sheetData>
    <row r="1" spans="1:11" ht="28.5" customHeight="1" x14ac:dyDescent="0.25">
      <c r="A1" s="95" t="s">
        <v>241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246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77</v>
      </c>
      <c r="C6" s="24" t="str">
        <f t="shared" ref="C6:C27" si="0">VLOOKUP(B6,data,2,0)</f>
        <v>Nguyễn Thị Tuyết</v>
      </c>
      <c r="D6" s="25" t="str">
        <f t="shared" ref="D6:D27" si="1">VLOOKUP(B6,data,3,0)</f>
        <v>Ngân</v>
      </c>
      <c r="E6" s="94">
        <f t="shared" ref="E6:E27" si="2">VLOOKUP(B6,data,4,0)</f>
        <v>33900</v>
      </c>
      <c r="F6" s="39" t="str">
        <f t="shared" ref="F6:F27" si="3">VLOOKUP(B6,data,5,0)</f>
        <v>QTKDEK16</v>
      </c>
      <c r="G6" s="39" t="str">
        <f t="shared" ref="G6:G27" si="4">VLOOKUP(B6,data,14,0)</f>
        <v>Tiếng Anh 3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78</v>
      </c>
      <c r="C7" s="8" t="str">
        <f t="shared" si="0"/>
        <v xml:space="preserve">Nguyễn Thị  </v>
      </c>
      <c r="D7" s="9" t="str">
        <f t="shared" si="1"/>
        <v>Hồng</v>
      </c>
      <c r="E7" s="11">
        <f t="shared" si="2"/>
        <v>36283</v>
      </c>
      <c r="F7" s="40" t="str">
        <f t="shared" si="3"/>
        <v>KTEK16</v>
      </c>
      <c r="G7" s="40" t="str">
        <f t="shared" si="4"/>
        <v>Tiếng Anh 3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79</v>
      </c>
      <c r="C8" s="8" t="str">
        <f t="shared" si="0"/>
        <v>La Thị Thu</v>
      </c>
      <c r="D8" s="9" t="str">
        <f t="shared" si="1"/>
        <v>Phương</v>
      </c>
      <c r="E8" s="11">
        <f t="shared" si="2"/>
        <v>37160</v>
      </c>
      <c r="F8" s="40" t="str">
        <f t="shared" si="3"/>
        <v>QTKDEK16</v>
      </c>
      <c r="G8" s="40" t="str">
        <f t="shared" si="4"/>
        <v>Tiếng Anh 3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80</v>
      </c>
      <c r="C9" s="8" t="str">
        <f t="shared" si="0"/>
        <v>Vũ Thị Khánh</v>
      </c>
      <c r="D9" s="9" t="str">
        <f t="shared" si="1"/>
        <v>Huệ</v>
      </c>
      <c r="E9" s="11">
        <f t="shared" si="2"/>
        <v>37481</v>
      </c>
      <c r="F9" s="40" t="str">
        <f t="shared" si="3"/>
        <v>KTEK16</v>
      </c>
      <c r="G9" s="40" t="str">
        <f t="shared" si="4"/>
        <v>Tiếng Anh 3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81</v>
      </c>
      <c r="C10" s="8" t="str">
        <f t="shared" si="0"/>
        <v xml:space="preserve">Nguyễn Văn </v>
      </c>
      <c r="D10" s="9" t="str">
        <f t="shared" si="1"/>
        <v>Quân</v>
      </c>
      <c r="E10" s="11">
        <f t="shared" si="2"/>
        <v>31299</v>
      </c>
      <c r="F10" s="40" t="str">
        <f t="shared" si="3"/>
        <v>QTKDEK16</v>
      </c>
      <c r="G10" s="40" t="str">
        <f t="shared" si="4"/>
        <v>Tiếng Anh 3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82</v>
      </c>
      <c r="C11" s="8" t="str">
        <f t="shared" si="0"/>
        <v>Lê Thị</v>
      </c>
      <c r="D11" s="9" t="str">
        <f t="shared" si="1"/>
        <v>Hương</v>
      </c>
      <c r="E11" s="11">
        <f t="shared" si="2"/>
        <v>36266</v>
      </c>
      <c r="F11" s="40" t="str">
        <f t="shared" si="3"/>
        <v>KTEK16</v>
      </c>
      <c r="G11" s="40" t="str">
        <f t="shared" si="4"/>
        <v>Tiếng Anh 3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83</v>
      </c>
      <c r="C12" s="8" t="str">
        <f t="shared" si="0"/>
        <v>Nguyễn Thị</v>
      </c>
      <c r="D12" s="9" t="str">
        <f t="shared" si="1"/>
        <v>Sao</v>
      </c>
      <c r="E12" s="11">
        <f t="shared" si="2"/>
        <v>35669</v>
      </c>
      <c r="F12" s="40" t="str">
        <f t="shared" si="3"/>
        <v>QTKDEK16</v>
      </c>
      <c r="G12" s="40" t="str">
        <f t="shared" si="4"/>
        <v>Tiếng Anh 3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84</v>
      </c>
      <c r="C13" s="8" t="str">
        <f t="shared" si="0"/>
        <v xml:space="preserve">Nguyễn Thị  </v>
      </c>
      <c r="D13" s="9" t="str">
        <f t="shared" si="1"/>
        <v>Hương</v>
      </c>
      <c r="E13" s="11">
        <f t="shared" si="2"/>
        <v>37506</v>
      </c>
      <c r="F13" s="40" t="str">
        <f t="shared" si="3"/>
        <v>KTEK16</v>
      </c>
      <c r="G13" s="40" t="str">
        <f t="shared" si="4"/>
        <v>Tiếng Anh 3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85</v>
      </c>
      <c r="C14" s="8" t="str">
        <f t="shared" si="0"/>
        <v xml:space="preserve">Nguyễn Đức </v>
      </c>
      <c r="D14" s="9" t="str">
        <f t="shared" si="1"/>
        <v>Thịnh</v>
      </c>
      <c r="E14" s="11">
        <f t="shared" si="2"/>
        <v>36820</v>
      </c>
      <c r="F14" s="40" t="str">
        <f t="shared" si="3"/>
        <v>QTKDEK16</v>
      </c>
      <c r="G14" s="40" t="str">
        <f t="shared" si="4"/>
        <v>Tiếng Anh 3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86</v>
      </c>
      <c r="C15" s="8" t="str">
        <f t="shared" si="0"/>
        <v xml:space="preserve">Hoàng Thu </v>
      </c>
      <c r="D15" s="9" t="str">
        <f t="shared" si="1"/>
        <v>Huyền</v>
      </c>
      <c r="E15" s="11">
        <f t="shared" si="2"/>
        <v>34717</v>
      </c>
      <c r="F15" s="40" t="str">
        <f t="shared" si="3"/>
        <v>KTEK16</v>
      </c>
      <c r="G15" s="40" t="str">
        <f t="shared" si="4"/>
        <v>Tiếng Anh 3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87</v>
      </c>
      <c r="C16" s="8" t="str">
        <f t="shared" si="0"/>
        <v xml:space="preserve">Vũ Thị  </v>
      </c>
      <c r="D16" s="9" t="str">
        <f t="shared" si="1"/>
        <v>Thu</v>
      </c>
      <c r="E16" s="11">
        <f t="shared" si="2"/>
        <v>35540</v>
      </c>
      <c r="F16" s="40" t="str">
        <f t="shared" si="3"/>
        <v>QTKDEK16</v>
      </c>
      <c r="G16" s="40" t="str">
        <f t="shared" si="4"/>
        <v>Tiếng Anh 3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88</v>
      </c>
      <c r="C17" s="8" t="str">
        <f t="shared" si="0"/>
        <v>Nguyễn Thị Mỹ</v>
      </c>
      <c r="D17" s="9" t="str">
        <f t="shared" si="1"/>
        <v>Huyền</v>
      </c>
      <c r="E17" s="11">
        <f t="shared" si="2"/>
        <v>36013</v>
      </c>
      <c r="F17" s="40" t="str">
        <f t="shared" si="3"/>
        <v>KTEK16</v>
      </c>
      <c r="G17" s="40" t="str">
        <f t="shared" si="4"/>
        <v>Tiếng Anh 3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89</v>
      </c>
      <c r="C18" s="8" t="str">
        <f t="shared" si="0"/>
        <v>Nguyễn Ngọc Biên</v>
      </c>
      <c r="D18" s="9" t="str">
        <f t="shared" si="1"/>
        <v>Thùy</v>
      </c>
      <c r="E18" s="11">
        <f t="shared" si="2"/>
        <v>35428</v>
      </c>
      <c r="F18" s="40" t="str">
        <f t="shared" si="3"/>
        <v>QTKDEK16</v>
      </c>
      <c r="G18" s="40" t="str">
        <f t="shared" si="4"/>
        <v>Tiếng Anh 3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90</v>
      </c>
      <c r="C19" s="8" t="str">
        <f t="shared" si="0"/>
        <v>Lê Thị Mai</v>
      </c>
      <c r="D19" s="9" t="str">
        <f t="shared" si="1"/>
        <v>Lan</v>
      </c>
      <c r="E19" s="11">
        <f t="shared" si="2"/>
        <v>36834</v>
      </c>
      <c r="F19" s="40" t="str">
        <f t="shared" si="3"/>
        <v>KTEK16</v>
      </c>
      <c r="G19" s="40" t="str">
        <f t="shared" si="4"/>
        <v>Tiếng Anh 3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91</v>
      </c>
      <c r="C20" s="8" t="str">
        <f t="shared" si="0"/>
        <v>Trịnh Quang</v>
      </c>
      <c r="D20" s="9" t="str">
        <f t="shared" si="1"/>
        <v>Tiến</v>
      </c>
      <c r="E20" s="11">
        <f t="shared" si="2"/>
        <v>35727</v>
      </c>
      <c r="F20" s="40" t="str">
        <f t="shared" si="3"/>
        <v>QTKDEK16</v>
      </c>
      <c r="G20" s="40" t="str">
        <f t="shared" si="4"/>
        <v>Tiếng Anh 3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92</v>
      </c>
      <c r="C21" s="8" t="str">
        <f t="shared" si="0"/>
        <v>Tống Khánh</v>
      </c>
      <c r="D21" s="9" t="str">
        <f t="shared" si="1"/>
        <v>Linh</v>
      </c>
      <c r="E21" s="11">
        <f t="shared" si="2"/>
        <v>36348</v>
      </c>
      <c r="F21" s="40" t="str">
        <f t="shared" si="3"/>
        <v>KTEK16</v>
      </c>
      <c r="G21" s="40" t="str">
        <f t="shared" si="4"/>
        <v>Tiếng Anh 3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93</v>
      </c>
      <c r="C22" s="8" t="str">
        <f t="shared" si="0"/>
        <v>Lê Thu</v>
      </c>
      <c r="D22" s="9" t="str">
        <f t="shared" si="1"/>
        <v>Trang</v>
      </c>
      <c r="E22" s="11">
        <f t="shared" si="2"/>
        <v>36492</v>
      </c>
      <c r="F22" s="40" t="str">
        <f t="shared" si="3"/>
        <v>QTKDEK16</v>
      </c>
      <c r="G22" s="40" t="str">
        <f t="shared" si="4"/>
        <v>Tiếng Anh 3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94</v>
      </c>
      <c r="C23" s="8" t="str">
        <f t="shared" si="0"/>
        <v xml:space="preserve">Trịnh Thị </v>
      </c>
      <c r="D23" s="9" t="str">
        <f t="shared" si="1"/>
        <v>Mai</v>
      </c>
      <c r="E23" s="11">
        <f t="shared" si="2"/>
        <v>33437</v>
      </c>
      <c r="F23" s="40" t="str">
        <f t="shared" si="3"/>
        <v>KTEK16</v>
      </c>
      <c r="G23" s="40" t="str">
        <f t="shared" si="4"/>
        <v>Tiếng Anh 3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95</v>
      </c>
      <c r="C24" s="8" t="str">
        <f t="shared" si="0"/>
        <v xml:space="preserve">Nguyễn Thị  </v>
      </c>
      <c r="D24" s="9" t="str">
        <f t="shared" si="1"/>
        <v>Trang</v>
      </c>
      <c r="E24" s="11">
        <f t="shared" si="2"/>
        <v>35769</v>
      </c>
      <c r="F24" s="40" t="str">
        <f t="shared" si="3"/>
        <v>QTKDEK16</v>
      </c>
      <c r="G24" s="40" t="str">
        <f t="shared" si="4"/>
        <v>Tiếng Anh 3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96</v>
      </c>
      <c r="C25" s="8" t="str">
        <f t="shared" si="0"/>
        <v>Hoàng Thị</v>
      </c>
      <c r="D25" s="9" t="str">
        <f t="shared" si="1"/>
        <v>Nhiên</v>
      </c>
      <c r="E25" s="11">
        <f t="shared" si="2"/>
        <v>30735</v>
      </c>
      <c r="F25" s="40" t="str">
        <f t="shared" si="3"/>
        <v>KTEK16</v>
      </c>
      <c r="G25" s="40" t="str">
        <f t="shared" si="4"/>
        <v>Tiếng Anh 3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97</v>
      </c>
      <c r="C26" s="8" t="str">
        <f t="shared" si="0"/>
        <v>Vũ Thị Thu</v>
      </c>
      <c r="D26" s="9" t="str">
        <f t="shared" si="1"/>
        <v>Trang</v>
      </c>
      <c r="E26" s="11">
        <f t="shared" si="2"/>
        <v>36490</v>
      </c>
      <c r="F26" s="40" t="str">
        <f t="shared" si="3"/>
        <v>QTKDEK16</v>
      </c>
      <c r="G26" s="40" t="str">
        <f t="shared" si="4"/>
        <v>Tiếng Anh 3</v>
      </c>
      <c r="H26" s="11"/>
      <c r="I26" s="6"/>
      <c r="J26" s="10"/>
      <c r="K26" s="10"/>
    </row>
    <row r="27" spans="1:11" ht="23.25" customHeight="1" x14ac:dyDescent="0.25">
      <c r="A27" s="6">
        <v>22</v>
      </c>
      <c r="B27" s="7">
        <v>98</v>
      </c>
      <c r="C27" s="8" t="str">
        <f t="shared" si="0"/>
        <v>Nguyễn Thị</v>
      </c>
      <c r="D27" s="9" t="str">
        <f t="shared" si="1"/>
        <v>Nhung</v>
      </c>
      <c r="E27" s="11">
        <f t="shared" si="2"/>
        <v>34571</v>
      </c>
      <c r="F27" s="40" t="str">
        <f t="shared" si="3"/>
        <v>KTEK16</v>
      </c>
      <c r="G27" s="40" t="str">
        <f t="shared" si="4"/>
        <v>Tiếng Anh 3</v>
      </c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6000000000000005" bottom="0.2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:K2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241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253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247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99</v>
      </c>
      <c r="C6" s="24" t="str">
        <f t="shared" ref="C6:C26" si="0">VLOOKUP(B6,data,2,0)</f>
        <v>Mẫn Bá</v>
      </c>
      <c r="D6" s="25" t="str">
        <f t="shared" ref="D6:D26" si="1">VLOOKUP(B6,data,3,0)</f>
        <v>Vịnh</v>
      </c>
      <c r="E6" s="94">
        <f t="shared" ref="E6:E26" si="2">VLOOKUP(B6,data,4,0)</f>
        <v>37569</v>
      </c>
      <c r="F6" s="39" t="str">
        <f t="shared" ref="F6:F26" si="3">VLOOKUP(B6,data,5,0)</f>
        <v>QTKDEK16</v>
      </c>
      <c r="G6" s="39" t="str">
        <f t="shared" ref="G6:G26" si="4">VLOOKUP(B6,data,14,0)</f>
        <v>Tiếng Anh 3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100</v>
      </c>
      <c r="C7" s="8" t="str">
        <f t="shared" si="0"/>
        <v xml:space="preserve">Đặng Thu </v>
      </c>
      <c r="D7" s="9" t="str">
        <f t="shared" si="1"/>
        <v>Phương</v>
      </c>
      <c r="E7" s="11">
        <f t="shared" si="2"/>
        <v>37252</v>
      </c>
      <c r="F7" s="40" t="str">
        <f t="shared" si="3"/>
        <v>KTEK16</v>
      </c>
      <c r="G7" s="40" t="str">
        <f t="shared" si="4"/>
        <v>Tiếng Anh 3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101</v>
      </c>
      <c r="C8" s="8" t="str">
        <f t="shared" si="0"/>
        <v>Nguyễn Thị</v>
      </c>
      <c r="D8" s="9" t="str">
        <f t="shared" si="1"/>
        <v>Phương</v>
      </c>
      <c r="E8" s="11">
        <f t="shared" si="2"/>
        <v>37485</v>
      </c>
      <c r="F8" s="40" t="str">
        <f t="shared" si="3"/>
        <v>KTEK16</v>
      </c>
      <c r="G8" s="40" t="str">
        <f t="shared" si="4"/>
        <v>Tiếng Anh 3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102</v>
      </c>
      <c r="C9" s="8" t="str">
        <f t="shared" si="0"/>
        <v>Nguyễn Thị</v>
      </c>
      <c r="D9" s="9" t="str">
        <f t="shared" si="1"/>
        <v>Phương</v>
      </c>
      <c r="E9" s="11">
        <f t="shared" si="2"/>
        <v>37025</v>
      </c>
      <c r="F9" s="40" t="str">
        <f t="shared" si="3"/>
        <v>KTEK16</v>
      </c>
      <c r="G9" s="40" t="str">
        <f t="shared" si="4"/>
        <v>Tiếng Anh 3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103</v>
      </c>
      <c r="C10" s="8" t="str">
        <f t="shared" si="0"/>
        <v>Nguyễn Thị</v>
      </c>
      <c r="D10" s="9" t="str">
        <f t="shared" si="1"/>
        <v>Quyên</v>
      </c>
      <c r="E10" s="11">
        <f t="shared" si="2"/>
        <v>35744</v>
      </c>
      <c r="F10" s="40" t="str">
        <f t="shared" si="3"/>
        <v>KTEK16</v>
      </c>
      <c r="G10" s="40" t="str">
        <f t="shared" si="4"/>
        <v>Tiếng Anh 3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104</v>
      </c>
      <c r="C11" s="8" t="str">
        <f t="shared" si="0"/>
        <v xml:space="preserve">Hồ Hữu </v>
      </c>
      <c r="D11" s="9" t="str">
        <f t="shared" si="1"/>
        <v>Quỳnh</v>
      </c>
      <c r="E11" s="11">
        <f t="shared" si="2"/>
        <v>36077</v>
      </c>
      <c r="F11" s="40" t="str">
        <f t="shared" si="3"/>
        <v>KTEK16</v>
      </c>
      <c r="G11" s="40" t="str">
        <f t="shared" si="4"/>
        <v>Tiếng Anh 3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105</v>
      </c>
      <c r="C12" s="8" t="str">
        <f t="shared" si="0"/>
        <v xml:space="preserve">Nguyễn Thị Hương </v>
      </c>
      <c r="D12" s="9" t="str">
        <f t="shared" si="1"/>
        <v>Quỳnh</v>
      </c>
      <c r="E12" s="11">
        <f t="shared" si="2"/>
        <v>35549</v>
      </c>
      <c r="F12" s="40" t="str">
        <f t="shared" si="3"/>
        <v>KTEK16</v>
      </c>
      <c r="G12" s="40" t="str">
        <f t="shared" si="4"/>
        <v>Tiếng Anh 3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106</v>
      </c>
      <c r="C13" s="8" t="str">
        <f t="shared" si="0"/>
        <v>Hoàng Thị</v>
      </c>
      <c r="D13" s="9" t="str">
        <f t="shared" si="1"/>
        <v>Thanh</v>
      </c>
      <c r="E13" s="11">
        <f t="shared" si="2"/>
        <v>33900</v>
      </c>
      <c r="F13" s="40" t="str">
        <f t="shared" si="3"/>
        <v>KTEK16</v>
      </c>
      <c r="G13" s="40" t="str">
        <f t="shared" si="4"/>
        <v>Tiếng Anh 3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107</v>
      </c>
      <c r="C14" s="8" t="str">
        <f t="shared" si="0"/>
        <v>Hoàng Thị</v>
      </c>
      <c r="D14" s="9" t="str">
        <f t="shared" si="1"/>
        <v>Thanh</v>
      </c>
      <c r="E14" s="11">
        <f t="shared" si="2"/>
        <v>36741</v>
      </c>
      <c r="F14" s="40" t="str">
        <f t="shared" si="3"/>
        <v>KTEK16</v>
      </c>
      <c r="G14" s="40" t="str">
        <f t="shared" si="4"/>
        <v>Tiếng Anh 3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108</v>
      </c>
      <c r="C15" s="8" t="str">
        <f t="shared" si="0"/>
        <v>Nguyễn Phương</v>
      </c>
      <c r="D15" s="9" t="str">
        <f t="shared" si="1"/>
        <v>Thảo</v>
      </c>
      <c r="E15" s="11">
        <f t="shared" si="2"/>
        <v>36828</v>
      </c>
      <c r="F15" s="40" t="str">
        <f t="shared" si="3"/>
        <v>KTEK16</v>
      </c>
      <c r="G15" s="40" t="str">
        <f t="shared" si="4"/>
        <v>Tiếng Anh 3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109</v>
      </c>
      <c r="C16" s="8" t="str">
        <f t="shared" si="0"/>
        <v>Nghiêm Thị</v>
      </c>
      <c r="D16" s="9" t="str">
        <f t="shared" si="1"/>
        <v>Thu</v>
      </c>
      <c r="E16" s="11">
        <f t="shared" si="2"/>
        <v>34858</v>
      </c>
      <c r="F16" s="40" t="str">
        <f t="shared" si="3"/>
        <v>KTEK16</v>
      </c>
      <c r="G16" s="40" t="str">
        <f t="shared" si="4"/>
        <v>Tiếng Anh 3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110</v>
      </c>
      <c r="C17" s="8" t="str">
        <f t="shared" si="0"/>
        <v>Dương Thị Anh</v>
      </c>
      <c r="D17" s="9" t="str">
        <f t="shared" si="1"/>
        <v>Thư</v>
      </c>
      <c r="E17" s="11">
        <f t="shared" si="2"/>
        <v>37267</v>
      </c>
      <c r="F17" s="40" t="str">
        <f t="shared" si="3"/>
        <v>KTEK16</v>
      </c>
      <c r="G17" s="40" t="str">
        <f t="shared" si="4"/>
        <v>Tiếng Anh 3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111</v>
      </c>
      <c r="C18" s="8" t="str">
        <f t="shared" si="0"/>
        <v>Nguyễn Thị</v>
      </c>
      <c r="D18" s="9" t="str">
        <f t="shared" si="1"/>
        <v>Trang</v>
      </c>
      <c r="E18" s="11">
        <f t="shared" si="2"/>
        <v>35464</v>
      </c>
      <c r="F18" s="40" t="str">
        <f t="shared" si="3"/>
        <v>KTEK16</v>
      </c>
      <c r="G18" s="40" t="str">
        <f t="shared" si="4"/>
        <v>Tiếng Anh 3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112</v>
      </c>
      <c r="C19" s="8" t="str">
        <f t="shared" si="0"/>
        <v>Nguyễn Thị Thùy</v>
      </c>
      <c r="D19" s="9" t="str">
        <f t="shared" si="1"/>
        <v>Trang</v>
      </c>
      <c r="E19" s="11">
        <f t="shared" si="2"/>
        <v>36133</v>
      </c>
      <c r="F19" s="40" t="str">
        <f t="shared" si="3"/>
        <v>KTEK16</v>
      </c>
      <c r="G19" s="40" t="str">
        <f t="shared" si="4"/>
        <v>Tiếng Anh 3</v>
      </c>
      <c r="H19" s="11"/>
      <c r="I19" s="6"/>
      <c r="J19" s="10"/>
      <c r="K19" s="10"/>
    </row>
    <row r="20" spans="1:11" ht="23.25" customHeight="1" x14ac:dyDescent="0.25">
      <c r="A20" s="6">
        <v>15</v>
      </c>
      <c r="B20" s="7">
        <v>113</v>
      </c>
      <c r="C20" s="8" t="str">
        <f t="shared" si="0"/>
        <v>Vương Ngọc Đài</v>
      </c>
      <c r="D20" s="9" t="str">
        <f t="shared" si="1"/>
        <v>Trang</v>
      </c>
      <c r="E20" s="11">
        <f t="shared" si="2"/>
        <v>37317</v>
      </c>
      <c r="F20" s="40" t="str">
        <f t="shared" si="3"/>
        <v>KTEK16</v>
      </c>
      <c r="G20" s="40" t="str">
        <f t="shared" si="4"/>
        <v>Tiếng Anh 3</v>
      </c>
      <c r="H20" s="11"/>
      <c r="I20" s="6"/>
      <c r="J20" s="10"/>
      <c r="K20" s="10"/>
    </row>
    <row r="21" spans="1:11" ht="23.25" customHeight="1" x14ac:dyDescent="0.25">
      <c r="A21" s="6">
        <v>16</v>
      </c>
      <c r="B21" s="7">
        <v>114</v>
      </c>
      <c r="C21" s="8" t="str">
        <f t="shared" si="0"/>
        <v xml:space="preserve">Nguyễn Văn </v>
      </c>
      <c r="D21" s="9" t="str">
        <f t="shared" si="1"/>
        <v>Trọng</v>
      </c>
      <c r="E21" s="11">
        <f t="shared" si="2"/>
        <v>34995</v>
      </c>
      <c r="F21" s="40" t="str">
        <f t="shared" si="3"/>
        <v>KTEK16</v>
      </c>
      <c r="G21" s="40" t="str">
        <f t="shared" si="4"/>
        <v>Tiếng Anh 3</v>
      </c>
      <c r="H21" s="11"/>
      <c r="I21" s="6"/>
      <c r="J21" s="10"/>
      <c r="K21" s="10"/>
    </row>
    <row r="22" spans="1:11" ht="23.25" customHeight="1" x14ac:dyDescent="0.25">
      <c r="A22" s="6">
        <v>17</v>
      </c>
      <c r="B22" s="7">
        <v>115</v>
      </c>
      <c r="C22" s="8" t="str">
        <f t="shared" si="0"/>
        <v xml:space="preserve">Nguyễn Huy </v>
      </c>
      <c r="D22" s="9" t="str">
        <f t="shared" si="1"/>
        <v>Hiệu</v>
      </c>
      <c r="E22" s="11">
        <f t="shared" si="2"/>
        <v>36094</v>
      </c>
      <c r="F22" s="40" t="str">
        <f t="shared" si="3"/>
        <v>CNTTEK16</v>
      </c>
      <c r="G22" s="40" t="str">
        <f t="shared" si="4"/>
        <v>Tiếng Anh 2</v>
      </c>
      <c r="H22" s="11"/>
      <c r="I22" s="6"/>
      <c r="J22" s="10"/>
      <c r="K22" s="10"/>
    </row>
    <row r="23" spans="1:11" ht="23.25" customHeight="1" x14ac:dyDescent="0.25">
      <c r="A23" s="6">
        <v>18</v>
      </c>
      <c r="B23" s="7">
        <v>116</v>
      </c>
      <c r="C23" s="8" t="str">
        <f t="shared" si="0"/>
        <v xml:space="preserve">Nguyễn Xuân </v>
      </c>
      <c r="D23" s="9" t="str">
        <f t="shared" si="1"/>
        <v>Trường</v>
      </c>
      <c r="E23" s="11">
        <f t="shared" si="2"/>
        <v>34967</v>
      </c>
      <c r="F23" s="40" t="str">
        <f t="shared" si="3"/>
        <v>KTEK16</v>
      </c>
      <c r="G23" s="40" t="str">
        <f t="shared" si="4"/>
        <v>Tiếng Anh 3</v>
      </c>
      <c r="H23" s="11"/>
      <c r="I23" s="6"/>
      <c r="J23" s="10"/>
      <c r="K23" s="10"/>
    </row>
    <row r="24" spans="1:11" ht="23.25" customHeight="1" x14ac:dyDescent="0.25">
      <c r="A24" s="6">
        <v>19</v>
      </c>
      <c r="B24" s="7">
        <v>117</v>
      </c>
      <c r="C24" s="8" t="str">
        <f t="shared" si="0"/>
        <v>Trần Minh</v>
      </c>
      <c r="D24" s="9" t="str">
        <f t="shared" si="1"/>
        <v>Quí</v>
      </c>
      <c r="E24" s="11">
        <f t="shared" si="2"/>
        <v>34146</v>
      </c>
      <c r="F24" s="40" t="str">
        <f t="shared" si="3"/>
        <v>CNTTEK16</v>
      </c>
      <c r="G24" s="40" t="str">
        <f t="shared" si="4"/>
        <v>Tiếng Anh 2</v>
      </c>
      <c r="H24" s="11"/>
      <c r="I24" s="6"/>
      <c r="J24" s="10"/>
      <c r="K24" s="10"/>
    </row>
    <row r="25" spans="1:11" ht="23.25" customHeight="1" x14ac:dyDescent="0.25">
      <c r="A25" s="6">
        <v>20</v>
      </c>
      <c r="B25" s="7">
        <v>118</v>
      </c>
      <c r="C25" s="8" t="str">
        <f t="shared" si="0"/>
        <v>Lê Thảo</v>
      </c>
      <c r="D25" s="9" t="str">
        <f t="shared" si="1"/>
        <v>Vân</v>
      </c>
      <c r="E25" s="11">
        <f t="shared" si="2"/>
        <v>37363</v>
      </c>
      <c r="F25" s="40" t="str">
        <f t="shared" si="3"/>
        <v>KTEK16</v>
      </c>
      <c r="G25" s="40" t="str">
        <f t="shared" si="4"/>
        <v>Tiếng Anh 3</v>
      </c>
      <c r="H25" s="11"/>
      <c r="I25" s="6"/>
      <c r="J25" s="10"/>
      <c r="K25" s="10"/>
    </row>
    <row r="26" spans="1:11" ht="23.25" customHeight="1" x14ac:dyDescent="0.25">
      <c r="A26" s="6">
        <v>21</v>
      </c>
      <c r="B26" s="7">
        <v>119</v>
      </c>
      <c r="C26" s="8" t="str">
        <f t="shared" si="0"/>
        <v xml:space="preserve">Nguyễn Thị </v>
      </c>
      <c r="D26" s="9" t="str">
        <f t="shared" si="1"/>
        <v>Xuân</v>
      </c>
      <c r="E26" s="11">
        <f t="shared" si="2"/>
        <v>34750</v>
      </c>
      <c r="F26" s="40" t="str">
        <f t="shared" si="3"/>
        <v>KTEK16</v>
      </c>
      <c r="G26" s="40" t="str">
        <f t="shared" si="4"/>
        <v>Tiếng Anh 3</v>
      </c>
      <c r="H26" s="11"/>
      <c r="I26" s="6"/>
      <c r="J26" s="10"/>
      <c r="K26" s="10"/>
    </row>
    <row r="27" spans="1:11" ht="23.25" customHeight="1" x14ac:dyDescent="0.25">
      <c r="A27" s="6"/>
      <c r="B27" s="7"/>
      <c r="C27" s="8"/>
      <c r="D27" s="9"/>
      <c r="E27" s="11"/>
      <c r="F27" s="40"/>
      <c r="G27" s="40"/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6000000000000005" bottom="0.2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J15" sqref="J15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13" customWidth="1"/>
    <col min="6" max="6" width="8.109375" style="17" customWidth="1"/>
    <col min="7" max="7" width="9.21875" style="17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95" t="s">
        <v>240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 customHeight="1" x14ac:dyDescent="0.25">
      <c r="A2" s="96" t="s">
        <v>244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.75" customHeight="1" x14ac:dyDescent="0.3">
      <c r="A3" s="96" t="s">
        <v>243</v>
      </c>
      <c r="B3" s="96"/>
      <c r="C3" s="96"/>
      <c r="D3" s="96"/>
      <c r="E3" s="96"/>
      <c r="F3" s="34"/>
      <c r="G3" s="34"/>
      <c r="H3" s="1"/>
      <c r="I3" s="2" t="s">
        <v>29</v>
      </c>
      <c r="J3" s="3" t="s">
        <v>248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8" t="s">
        <v>30</v>
      </c>
      <c r="B5" s="18" t="s">
        <v>0</v>
      </c>
      <c r="C5" s="19" t="s">
        <v>31</v>
      </c>
      <c r="D5" s="20" t="s">
        <v>2</v>
      </c>
      <c r="E5" s="21" t="s">
        <v>32</v>
      </c>
      <c r="F5" s="18" t="s">
        <v>4</v>
      </c>
      <c r="G5" s="18" t="s">
        <v>42</v>
      </c>
      <c r="H5" s="18" t="s">
        <v>33</v>
      </c>
      <c r="I5" s="18" t="s">
        <v>34</v>
      </c>
      <c r="J5" s="18" t="s">
        <v>35</v>
      </c>
      <c r="K5" s="18" t="s">
        <v>36</v>
      </c>
    </row>
    <row r="6" spans="1:11" ht="23.25" customHeight="1" x14ac:dyDescent="0.25">
      <c r="A6" s="22">
        <v>1</v>
      </c>
      <c r="B6" s="23">
        <v>120</v>
      </c>
      <c r="C6" s="24" t="str">
        <f t="shared" ref="C6:C19" si="0">VLOOKUP(B6,data,2,0)</f>
        <v>Vũ Tuấn</v>
      </c>
      <c r="D6" s="25" t="str">
        <f t="shared" ref="D6:D19" si="1">VLOOKUP(B6,data,3,0)</f>
        <v>Anh</v>
      </c>
      <c r="E6" s="94">
        <f t="shared" ref="E6:E19" si="2">VLOOKUP(B6,data,4,0)</f>
        <v>26979</v>
      </c>
      <c r="F6" s="39" t="str">
        <f t="shared" ref="F6:F19" si="3">VLOOKUP(B6,data,5,0)</f>
        <v>LTK16</v>
      </c>
      <c r="G6" s="39" t="str">
        <f t="shared" ref="G6:G19" si="4">VLOOKUP(B6,data,14,0)</f>
        <v>KTTCDN3</v>
      </c>
      <c r="H6" s="22"/>
      <c r="I6" s="22"/>
      <c r="J6" s="26"/>
      <c r="K6" s="26"/>
    </row>
    <row r="7" spans="1:11" ht="23.25" customHeight="1" x14ac:dyDescent="0.25">
      <c r="A7" s="6">
        <v>2</v>
      </c>
      <c r="B7" s="7">
        <v>121</v>
      </c>
      <c r="C7" s="8" t="str">
        <f t="shared" si="0"/>
        <v>Nguyễn Huy</v>
      </c>
      <c r="D7" s="9" t="str">
        <f t="shared" si="1"/>
        <v>Diện</v>
      </c>
      <c r="E7" s="11">
        <f t="shared" si="2"/>
        <v>32614</v>
      </c>
      <c r="F7" s="40" t="str">
        <f t="shared" si="3"/>
        <v>LTK16</v>
      </c>
      <c r="G7" s="40" t="str">
        <f t="shared" si="4"/>
        <v>KTTCDN3</v>
      </c>
      <c r="H7" s="11"/>
      <c r="I7" s="6"/>
      <c r="J7" s="10"/>
      <c r="K7" s="10"/>
    </row>
    <row r="8" spans="1:11" ht="23.25" customHeight="1" x14ac:dyDescent="0.25">
      <c r="A8" s="6">
        <v>3</v>
      </c>
      <c r="B8" s="7">
        <v>122</v>
      </c>
      <c r="C8" s="8" t="str">
        <f t="shared" si="0"/>
        <v xml:space="preserve">Lê Thị Hương </v>
      </c>
      <c r="D8" s="9" t="str">
        <f t="shared" si="1"/>
        <v>Hà</v>
      </c>
      <c r="E8" s="11">
        <f t="shared" si="2"/>
        <v>33451</v>
      </c>
      <c r="F8" s="40" t="str">
        <f t="shared" si="3"/>
        <v>LTK16</v>
      </c>
      <c r="G8" s="40" t="str">
        <f t="shared" si="4"/>
        <v>KTTCDN3</v>
      </c>
      <c r="H8" s="11"/>
      <c r="I8" s="6"/>
      <c r="J8" s="10"/>
      <c r="K8" s="10"/>
    </row>
    <row r="9" spans="1:11" ht="23.25" customHeight="1" x14ac:dyDescent="0.25">
      <c r="A9" s="6">
        <v>4</v>
      </c>
      <c r="B9" s="7">
        <v>123</v>
      </c>
      <c r="C9" s="8" t="str">
        <f t="shared" si="0"/>
        <v xml:space="preserve">Nguyễn Thị </v>
      </c>
      <c r="D9" s="9" t="str">
        <f t="shared" si="1"/>
        <v>Hạ</v>
      </c>
      <c r="E9" s="11">
        <f t="shared" si="2"/>
        <v>35934</v>
      </c>
      <c r="F9" s="40" t="str">
        <f t="shared" si="3"/>
        <v>LTK16</v>
      </c>
      <c r="G9" s="40" t="str">
        <f t="shared" si="4"/>
        <v>KTTCDN3</v>
      </c>
      <c r="H9" s="11"/>
      <c r="I9" s="6"/>
      <c r="J9" s="10"/>
      <c r="K9" s="10"/>
    </row>
    <row r="10" spans="1:11" ht="23.25" customHeight="1" x14ac:dyDescent="0.25">
      <c r="A10" s="6">
        <v>5</v>
      </c>
      <c r="B10" s="7">
        <v>124</v>
      </c>
      <c r="C10" s="8" t="str">
        <f t="shared" si="0"/>
        <v>Lưu Thị</v>
      </c>
      <c r="D10" s="9" t="str">
        <f t="shared" si="1"/>
        <v>Hằng</v>
      </c>
      <c r="E10" s="11">
        <f t="shared" si="2"/>
        <v>35626</v>
      </c>
      <c r="F10" s="40" t="str">
        <f t="shared" si="3"/>
        <v>LTK16</v>
      </c>
      <c r="G10" s="40" t="str">
        <f t="shared" si="4"/>
        <v>KTTCDN3</v>
      </c>
      <c r="H10" s="11"/>
      <c r="I10" s="6"/>
      <c r="J10" s="10"/>
      <c r="K10" s="10"/>
    </row>
    <row r="11" spans="1:11" ht="23.25" customHeight="1" x14ac:dyDescent="0.25">
      <c r="A11" s="6">
        <v>6</v>
      </c>
      <c r="B11" s="7">
        <v>125</v>
      </c>
      <c r="C11" s="8" t="str">
        <f t="shared" si="0"/>
        <v>Vương Ngọc</v>
      </c>
      <c r="D11" s="9" t="str">
        <f t="shared" si="1"/>
        <v>Kiên</v>
      </c>
      <c r="E11" s="11">
        <f t="shared" si="2"/>
        <v>30039</v>
      </c>
      <c r="F11" s="40" t="str">
        <f t="shared" si="3"/>
        <v>LTK16</v>
      </c>
      <c r="G11" s="40" t="str">
        <f t="shared" si="4"/>
        <v>KTTCDN3</v>
      </c>
      <c r="H11" s="11"/>
      <c r="I11" s="6"/>
      <c r="J11" s="10"/>
      <c r="K11" s="10"/>
    </row>
    <row r="12" spans="1:11" ht="23.25" customHeight="1" x14ac:dyDescent="0.25">
      <c r="A12" s="6">
        <v>7</v>
      </c>
      <c r="B12" s="7">
        <v>126</v>
      </c>
      <c r="C12" s="8" t="str">
        <f t="shared" si="0"/>
        <v>Lê Thị Ngọc</v>
      </c>
      <c r="D12" s="9" t="str">
        <f t="shared" si="1"/>
        <v>Mai</v>
      </c>
      <c r="E12" s="11">
        <f t="shared" si="2"/>
        <v>37186</v>
      </c>
      <c r="F12" s="40" t="str">
        <f t="shared" si="3"/>
        <v>LTK16</v>
      </c>
      <c r="G12" s="40" t="str">
        <f t="shared" si="4"/>
        <v>KTTCDN3</v>
      </c>
      <c r="H12" s="11"/>
      <c r="I12" s="6"/>
      <c r="J12" s="10"/>
      <c r="K12" s="10"/>
    </row>
    <row r="13" spans="1:11" ht="23.25" customHeight="1" x14ac:dyDescent="0.25">
      <c r="A13" s="6">
        <v>8</v>
      </c>
      <c r="B13" s="7">
        <v>127</v>
      </c>
      <c r="C13" s="8" t="str">
        <f t="shared" si="0"/>
        <v xml:space="preserve">Nguyễn Thị </v>
      </c>
      <c r="D13" s="9" t="str">
        <f t="shared" si="1"/>
        <v>Ngần</v>
      </c>
      <c r="E13" s="11">
        <f t="shared" si="2"/>
        <v>34873</v>
      </c>
      <c r="F13" s="40" t="str">
        <f t="shared" si="3"/>
        <v>LTK16</v>
      </c>
      <c r="G13" s="40" t="str">
        <f t="shared" si="4"/>
        <v>KTTCDN3</v>
      </c>
      <c r="H13" s="11"/>
      <c r="I13" s="6"/>
      <c r="J13" s="10"/>
      <c r="K13" s="10"/>
    </row>
    <row r="14" spans="1:11" ht="23.25" customHeight="1" x14ac:dyDescent="0.25">
      <c r="A14" s="6">
        <v>9</v>
      </c>
      <c r="B14" s="7">
        <v>128</v>
      </c>
      <c r="C14" s="8" t="str">
        <f t="shared" si="0"/>
        <v xml:space="preserve">Nguyễn Thị </v>
      </c>
      <c r="D14" s="9" t="str">
        <f t="shared" si="1"/>
        <v>Ngọc</v>
      </c>
      <c r="E14" s="11">
        <f t="shared" si="2"/>
        <v>31250</v>
      </c>
      <c r="F14" s="40" t="str">
        <f t="shared" si="3"/>
        <v>LTK16</v>
      </c>
      <c r="G14" s="40" t="str">
        <f t="shared" si="4"/>
        <v>KTTCDN3</v>
      </c>
      <c r="H14" s="11"/>
      <c r="I14" s="6"/>
      <c r="J14" s="10"/>
      <c r="K14" s="10"/>
    </row>
    <row r="15" spans="1:11" ht="23.25" customHeight="1" x14ac:dyDescent="0.25">
      <c r="A15" s="6">
        <v>10</v>
      </c>
      <c r="B15" s="7">
        <v>129</v>
      </c>
      <c r="C15" s="8" t="str">
        <f t="shared" si="0"/>
        <v>Nguyễn Văn</v>
      </c>
      <c r="D15" s="9" t="str">
        <f t="shared" si="1"/>
        <v>Nhiên</v>
      </c>
      <c r="E15" s="11">
        <f t="shared" si="2"/>
        <v>23221</v>
      </c>
      <c r="F15" s="40" t="str">
        <f t="shared" si="3"/>
        <v>LTK16</v>
      </c>
      <c r="G15" s="40" t="str">
        <f t="shared" si="4"/>
        <v>KTTCDN3</v>
      </c>
      <c r="H15" s="11"/>
      <c r="I15" s="6"/>
      <c r="J15" s="10"/>
      <c r="K15" s="10"/>
    </row>
    <row r="16" spans="1:11" ht="23.25" customHeight="1" x14ac:dyDescent="0.25">
      <c r="A16" s="6">
        <v>11</v>
      </c>
      <c r="B16" s="7">
        <v>130</v>
      </c>
      <c r="C16" s="8" t="str">
        <f t="shared" si="0"/>
        <v xml:space="preserve">Nguyễn Thị </v>
      </c>
      <c r="D16" s="9" t="str">
        <f t="shared" si="1"/>
        <v>Thiện</v>
      </c>
      <c r="E16" s="11">
        <f t="shared" si="2"/>
        <v>34491</v>
      </c>
      <c r="F16" s="40" t="str">
        <f t="shared" si="3"/>
        <v>LTK16</v>
      </c>
      <c r="G16" s="40" t="str">
        <f t="shared" si="4"/>
        <v>KTTCDN3</v>
      </c>
      <c r="H16" s="11"/>
      <c r="I16" s="6"/>
      <c r="J16" s="10"/>
      <c r="K16" s="10"/>
    </row>
    <row r="17" spans="1:11" ht="23.25" customHeight="1" x14ac:dyDescent="0.25">
      <c r="A17" s="6">
        <v>12</v>
      </c>
      <c r="B17" s="7">
        <v>131</v>
      </c>
      <c r="C17" s="8" t="str">
        <f t="shared" si="0"/>
        <v>Bùi Quang</v>
      </c>
      <c r="D17" s="9" t="str">
        <f t="shared" si="1"/>
        <v>Tiến</v>
      </c>
      <c r="E17" s="11">
        <f t="shared" si="2"/>
        <v>23343</v>
      </c>
      <c r="F17" s="40" t="str">
        <f t="shared" si="3"/>
        <v>LTK16</v>
      </c>
      <c r="G17" s="40" t="str">
        <f t="shared" si="4"/>
        <v>KTTCDN3</v>
      </c>
      <c r="H17" s="11"/>
      <c r="I17" s="6"/>
      <c r="J17" s="10"/>
      <c r="K17" s="10"/>
    </row>
    <row r="18" spans="1:11" ht="23.25" customHeight="1" x14ac:dyDescent="0.25">
      <c r="A18" s="6">
        <v>13</v>
      </c>
      <c r="B18" s="7">
        <v>132</v>
      </c>
      <c r="C18" s="8" t="str">
        <f t="shared" si="0"/>
        <v>Ngô Thị</v>
      </c>
      <c r="D18" s="9" t="str">
        <f t="shared" si="1"/>
        <v>Trinh</v>
      </c>
      <c r="E18" s="11">
        <f t="shared" si="2"/>
        <v>35229</v>
      </c>
      <c r="F18" s="40" t="str">
        <f t="shared" si="3"/>
        <v>LTK16</v>
      </c>
      <c r="G18" s="40" t="str">
        <f t="shared" si="4"/>
        <v>KTTCDN3</v>
      </c>
      <c r="H18" s="11"/>
      <c r="I18" s="6"/>
      <c r="J18" s="10"/>
      <c r="K18" s="10"/>
    </row>
    <row r="19" spans="1:11" ht="23.25" customHeight="1" x14ac:dyDescent="0.25">
      <c r="A19" s="6">
        <v>14</v>
      </c>
      <c r="B19" s="7">
        <v>133</v>
      </c>
      <c r="C19" s="8" t="str">
        <f t="shared" si="0"/>
        <v xml:space="preserve">Nguyễn Thị </v>
      </c>
      <c r="D19" s="9" t="str">
        <f t="shared" si="1"/>
        <v>Xanh</v>
      </c>
      <c r="E19" s="11">
        <f t="shared" si="2"/>
        <v>33547</v>
      </c>
      <c r="F19" s="40" t="str">
        <f t="shared" si="3"/>
        <v>LTK16</v>
      </c>
      <c r="G19" s="40" t="str">
        <f t="shared" si="4"/>
        <v>KTTCDN3</v>
      </c>
      <c r="H19" s="11"/>
      <c r="I19" s="6"/>
      <c r="J19" s="10"/>
      <c r="K19" s="10"/>
    </row>
    <row r="20" spans="1:11" ht="23.25" customHeight="1" x14ac:dyDescent="0.25">
      <c r="A20" s="6"/>
      <c r="B20" s="7"/>
      <c r="C20" s="8"/>
      <c r="D20" s="9"/>
      <c r="E20" s="11"/>
      <c r="F20" s="40"/>
      <c r="G20" s="40"/>
      <c r="H20" s="11"/>
      <c r="I20" s="6"/>
      <c r="J20" s="10"/>
      <c r="K20" s="10"/>
    </row>
    <row r="21" spans="1:11" ht="23.25" customHeight="1" x14ac:dyDescent="0.25">
      <c r="A21" s="6"/>
      <c r="B21" s="7"/>
      <c r="C21" s="8"/>
      <c r="D21" s="9"/>
      <c r="E21" s="11"/>
      <c r="F21" s="40"/>
      <c r="G21" s="40"/>
      <c r="H21" s="11"/>
      <c r="I21" s="6"/>
      <c r="J21" s="10"/>
      <c r="K21" s="10"/>
    </row>
    <row r="22" spans="1:11" ht="23.25" customHeight="1" x14ac:dyDescent="0.25">
      <c r="A22" s="6"/>
      <c r="B22" s="7"/>
      <c r="C22" s="8"/>
      <c r="D22" s="9"/>
      <c r="E22" s="11"/>
      <c r="F22" s="40"/>
      <c r="G22" s="40"/>
      <c r="H22" s="11"/>
      <c r="I22" s="6"/>
      <c r="J22" s="10"/>
      <c r="K22" s="10"/>
    </row>
    <row r="23" spans="1:11" ht="23.25" customHeight="1" x14ac:dyDescent="0.25">
      <c r="A23" s="6"/>
      <c r="B23" s="7"/>
      <c r="C23" s="8"/>
      <c r="D23" s="9"/>
      <c r="E23" s="11"/>
      <c r="F23" s="40"/>
      <c r="G23" s="40"/>
      <c r="H23" s="11"/>
      <c r="I23" s="6"/>
      <c r="J23" s="10"/>
      <c r="K23" s="10"/>
    </row>
    <row r="24" spans="1:11" ht="23.25" customHeight="1" x14ac:dyDescent="0.25">
      <c r="A24" s="6"/>
      <c r="B24" s="7"/>
      <c r="C24" s="8"/>
      <c r="D24" s="9"/>
      <c r="E24" s="11"/>
      <c r="F24" s="40"/>
      <c r="G24" s="40"/>
      <c r="H24" s="11"/>
      <c r="I24" s="6"/>
      <c r="J24" s="10"/>
      <c r="K24" s="10"/>
    </row>
    <row r="25" spans="1:11" ht="23.25" customHeight="1" x14ac:dyDescent="0.25">
      <c r="A25" s="6"/>
      <c r="B25" s="7"/>
      <c r="C25" s="8"/>
      <c r="D25" s="9"/>
      <c r="E25" s="11"/>
      <c r="F25" s="40"/>
      <c r="G25" s="40"/>
      <c r="H25" s="11"/>
      <c r="I25" s="6"/>
      <c r="J25" s="10"/>
      <c r="K25" s="10"/>
    </row>
    <row r="26" spans="1:11" ht="23.25" customHeight="1" x14ac:dyDescent="0.25">
      <c r="A26" s="6"/>
      <c r="B26" s="7"/>
      <c r="C26" s="8"/>
      <c r="D26" s="9"/>
      <c r="E26" s="11"/>
      <c r="F26" s="40"/>
      <c r="G26" s="40"/>
      <c r="H26" s="11"/>
      <c r="I26" s="6"/>
      <c r="J26" s="10"/>
      <c r="K26" s="10"/>
    </row>
    <row r="27" spans="1:11" ht="23.25" customHeight="1" x14ac:dyDescent="0.25">
      <c r="A27" s="6"/>
      <c r="B27" s="7"/>
      <c r="C27" s="8"/>
      <c r="D27" s="9"/>
      <c r="E27" s="11"/>
      <c r="F27" s="40"/>
      <c r="G27" s="40"/>
      <c r="H27" s="11"/>
      <c r="I27" s="6"/>
      <c r="J27" s="10"/>
      <c r="K27" s="10"/>
    </row>
    <row r="28" spans="1:11" ht="23.25" customHeight="1" x14ac:dyDescent="0.25">
      <c r="A28" s="27"/>
      <c r="B28" s="28"/>
      <c r="C28" s="29"/>
      <c r="D28" s="30"/>
      <c r="E28" s="31"/>
      <c r="F28" s="32"/>
      <c r="G28" s="32"/>
      <c r="H28" s="32"/>
      <c r="I28" s="27"/>
      <c r="J28" s="33"/>
      <c r="K28" s="33"/>
    </row>
    <row r="29" spans="1:11" ht="4.5" customHeight="1" x14ac:dyDescent="0.25"/>
    <row r="30" spans="1:11" x14ac:dyDescent="0.25">
      <c r="A30" s="2" t="s">
        <v>37</v>
      </c>
      <c r="E30" s="14" t="s">
        <v>38</v>
      </c>
      <c r="J30" s="4" t="s">
        <v>39</v>
      </c>
    </row>
    <row r="31" spans="1:11" x14ac:dyDescent="0.25">
      <c r="A31" s="2" t="s">
        <v>40</v>
      </c>
      <c r="E31" s="15" t="s">
        <v>41</v>
      </c>
      <c r="J31" s="12" t="s">
        <v>41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53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T.Hop</vt:lpstr>
      <vt:lpstr>K15E-1</vt:lpstr>
      <vt:lpstr>K15E-2</vt:lpstr>
      <vt:lpstr>K15E-3</vt:lpstr>
      <vt:lpstr>K16E-1</vt:lpstr>
      <vt:lpstr>K16E-2</vt:lpstr>
      <vt:lpstr>K16E-3</vt:lpstr>
      <vt:lpstr>LTK16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Administrator</cp:lastModifiedBy>
  <cp:lastPrinted>2021-10-20T02:40:35Z</cp:lastPrinted>
  <dcterms:created xsi:type="dcterms:W3CDTF">2021-09-28T04:09:30Z</dcterms:created>
  <dcterms:modified xsi:type="dcterms:W3CDTF">2021-10-20T02:51:28Z</dcterms:modified>
</cp:coreProperties>
</file>